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9600" activeTab="0"/>
  </bookViews>
  <sheets>
    <sheet name="U-POL" sheetId="1" r:id="rId1"/>
  </sheets>
  <externalReferences>
    <externalReference r:id="rId4"/>
  </externalReferences>
  <definedNames>
    <definedName name="_xlnm.Print_Titles" localSheetId="0">'U-POL'!$11:$12</definedName>
    <definedName name="_xlnm.Print_Area" localSheetId="0">'U-POL'!$A$1:$E$191</definedName>
    <definedName name="Сысоев">'[1]Сысоев С.'!#REF!</definedName>
  </definedNames>
  <calcPr fullCalcOnLoad="1"/>
</workbook>
</file>

<file path=xl/sharedStrings.xml><?xml version="1.0" encoding="utf-8"?>
<sst xmlns="http://schemas.openxmlformats.org/spreadsheetml/2006/main" count="339" uniqueCount="319">
  <si>
    <t>Тел/факс. (0626) 444-959, 444-960</t>
  </si>
  <si>
    <t xml:space="preserve">моб. +38 (050) 4485953 </t>
  </si>
  <si>
    <t>E-Mail: mail@autokraski.dn.ua</t>
  </si>
  <si>
    <t>http://autokraski.dn.ua</t>
  </si>
  <si>
    <t>Цены указаны в ГРН</t>
  </si>
  <si>
    <t>Наименование</t>
  </si>
  <si>
    <t>Артикул</t>
  </si>
  <si>
    <t>Количество в упаковке</t>
  </si>
  <si>
    <t>Цена</t>
  </si>
  <si>
    <t>Цена, грн.</t>
  </si>
  <si>
    <t>ШПАТЛЕВКА</t>
  </si>
  <si>
    <t>BARCOAT</t>
  </si>
  <si>
    <t>ИЗОЛЯТОР БЫСТРОВЫСЫХАЮЩИЙ 1 л</t>
  </si>
  <si>
    <t>BAR/1</t>
  </si>
  <si>
    <t>BUMPERFILL</t>
  </si>
  <si>
    <t>АВТОШПАТЛЕВКА ДЛЯ БАМПЕРА 100 мл</t>
  </si>
  <si>
    <t>BLIS/BF</t>
  </si>
  <si>
    <t>DEEPCOAT</t>
  </si>
  <si>
    <t>АВТОШПАТЛЕВКА РАСПЫЛЯЕМАЯ ТОЛСТОСЛОЙНАЯ 2,5 л</t>
  </si>
  <si>
    <t>DEEP/2.5</t>
  </si>
  <si>
    <t>DOLPHIN</t>
  </si>
  <si>
    <t>АВТОШПАТЛЕВКА САМОВЫРАВНИВАЮЩАЯСЯ 440 мл</t>
  </si>
  <si>
    <t>BAGDOL/1</t>
  </si>
  <si>
    <t>АВТОШПАТЛЕВКА САМОВЫРАВНИВАЮЩАЯСЯ 880 мл</t>
  </si>
  <si>
    <t>DOL/1</t>
  </si>
  <si>
    <t>EASY</t>
  </si>
  <si>
    <t>АВТОШПАТЛЕВКА ЛЕГКО ШЛИФУЕМАЯ 1,3 л</t>
  </si>
  <si>
    <t>DIS/LITE</t>
  </si>
  <si>
    <t>АВТОШПАТЛЕВКА ЛЕГКО ШЛИФУЕМАЯ 3,5 л</t>
  </si>
  <si>
    <t>EASY/7</t>
  </si>
  <si>
    <t>АВТОШПАТЛЕВКА ЛЕГКО ШЛИФУЕМАЯ 600 мл</t>
  </si>
  <si>
    <t>EASY/BMP</t>
  </si>
  <si>
    <t>АВТОШПАТЛЕВКА ЛЕГКО ШЛИФУЕМАЯ 750 мл</t>
  </si>
  <si>
    <t>EL/M</t>
  </si>
  <si>
    <t>FIBRAL</t>
  </si>
  <si>
    <t>АВТОШПАТЛЕВКА СО СТЕКЛОВОЛОКНОМ 1 л</t>
  </si>
  <si>
    <t>FIB/BL</t>
  </si>
  <si>
    <t>АВТОШПАТЛЕВКА СО СТЕКЛОВОЛОКНОМ 1,28 л</t>
  </si>
  <si>
    <t>DIS/FIB</t>
  </si>
  <si>
    <t>АВТОШПАТЛЕВКА СО СТЕКЛОВОЛОКНОМ 600 мл</t>
  </si>
  <si>
    <t>FIB/BM</t>
  </si>
  <si>
    <t>АВТОШПАТЛЕВКА СО СТЕКЛОВОЛОКНОМ 900 мл</t>
  </si>
  <si>
    <t>FIB/2</t>
  </si>
  <si>
    <t>GALV X</t>
  </si>
  <si>
    <t>АВТОШПАТЛЕВКА ОТДЕЛОЧНАЯ 1,3 л</t>
  </si>
  <si>
    <t>DIS/GALV</t>
  </si>
  <si>
    <t>АВТОШПАТЛЕВКА ОТДЕЛОЧНАЯ 750 мл</t>
  </si>
  <si>
    <t>GAL/M</t>
  </si>
  <si>
    <t>GREY STRIPE</t>
  </si>
  <si>
    <t>СИЛИКОН ДЛЯ ШВОВ 1 л</t>
  </si>
  <si>
    <t>GS/1</t>
  </si>
  <si>
    <t>HOT SHOT</t>
  </si>
  <si>
    <t>АВТОШПАТЛЕВКА ОТДЕЛОЧНАЯ 1 л</t>
  </si>
  <si>
    <t>HOT1/L</t>
  </si>
  <si>
    <t>АВТОШПАТЛЕВКА ОТДЕЛОЧНАЯ 600 мл</t>
  </si>
  <si>
    <t>HOT1/M</t>
  </si>
  <si>
    <t>АВТОШПАТЛЕВКА СРЕДНЕЗЕРНИСТАЯ 1 л</t>
  </si>
  <si>
    <t>HOT2/L</t>
  </si>
  <si>
    <t>АВТОШПАТЛЕВКА СРЕДНЕЗЕРНИСТАЯ 600 мл</t>
  </si>
  <si>
    <t>HOT2/M</t>
  </si>
  <si>
    <t>METALLIK</t>
  </si>
  <si>
    <t>АВТОШПАТЛЕВКА С АЛЮМИНИЕМ 1,1 л</t>
  </si>
  <si>
    <t>MET/2</t>
  </si>
  <si>
    <t>АВТОШПАТЛЕВКА С АЛЮМИНИЕМ 250 мл</t>
  </si>
  <si>
    <t>MET/S</t>
  </si>
  <si>
    <t>P 38</t>
  </si>
  <si>
    <t xml:space="preserve"> </t>
  </si>
  <si>
    <t>АВТОШПАТЛЕВКА ПОЛИЭФИРНАЯ 1,2 л</t>
  </si>
  <si>
    <t>P38/2</t>
  </si>
  <si>
    <t>АВТОШПАТЛЕВКА ПОЛИЭФИРНАЯ 100 мл</t>
  </si>
  <si>
    <t>BLIS/38</t>
  </si>
  <si>
    <t>АВТОШПАТЛЕВКА ПОЛИЭФИРНАЯ 120 мл</t>
  </si>
  <si>
    <t>LTK/38</t>
  </si>
  <si>
    <t>АВТОШПАТЛЕВКА ПОЛИЭФИРНАЯ 2,25 л</t>
  </si>
  <si>
    <t>P38/4</t>
  </si>
  <si>
    <t>АВТОШПАТЛЕВКА ПОЛИЭФИРНАЯ 250 мл</t>
  </si>
  <si>
    <t>P38/S</t>
  </si>
  <si>
    <t>АВТОШПАТЛЕВКА ПОЛИЭФИРНАЯ 3,5 л</t>
  </si>
  <si>
    <t>P38/L</t>
  </si>
  <si>
    <t>АВТОШПАТЛЕВКА ПОЛИЭФИРНАЯ 60 мл</t>
  </si>
  <si>
    <t>STK/38</t>
  </si>
  <si>
    <t>АВТОШПАТЛЕВКА ПОЛИЭФИРНАЯ 600 мл</t>
  </si>
  <si>
    <t>P38/1</t>
  </si>
  <si>
    <t>P 40</t>
  </si>
  <si>
    <t>P40/2</t>
  </si>
  <si>
    <t>АВТОШПАТЛЕВКА СО СТЕКЛОВОЛОКНОМ 1,85 л</t>
  </si>
  <si>
    <t>P40/4</t>
  </si>
  <si>
    <t>АВТОШПАТЛЕВКА СО СТЕКЛОВОЛОКНОМ 100 мл</t>
  </si>
  <si>
    <t>BLIS/40</t>
  </si>
  <si>
    <t>АВТОШПАТЛЕВКА СО СТЕКЛОВОЛОКНОМ 250 мл</t>
  </si>
  <si>
    <t>P40/S</t>
  </si>
  <si>
    <t>P40/1</t>
  </si>
  <si>
    <t>REFACE</t>
  </si>
  <si>
    <t>АВТОШПАТЛЕВКА РАСПЫЛЯЕМАЯ 1 л</t>
  </si>
  <si>
    <t>UPOL/SF1</t>
  </si>
  <si>
    <t>АВТОШПАТЛЕВКА РАСПЫЛЯЕМАЯ 2,5 л</t>
  </si>
  <si>
    <t>UPOL/SF2</t>
  </si>
  <si>
    <t>ОТВЕРДИТЕЛЬ К РАСПЫЛЯЕМОЙ АВТОШПАТЛЕВКЕ 100 мл</t>
  </si>
  <si>
    <t>HAR/SF</t>
  </si>
  <si>
    <t>SMC</t>
  </si>
  <si>
    <t>АВТОШПАТЛЕВКА ДЛЯ РЕМОНТА ПЛАСТИКА 1,1 л</t>
  </si>
  <si>
    <t>SMC W/2</t>
  </si>
  <si>
    <t>SMC B/2</t>
  </si>
  <si>
    <t>TOP STOP</t>
  </si>
  <si>
    <t>АВТОШПАТЛЕВКА ОТДЕЛОЧНАЯ СУПЕРГЛАДКАЯ 1 л</t>
  </si>
  <si>
    <t>TOPG/BL</t>
  </si>
  <si>
    <t>АВТОШПАТЛЕВКА ОТДЕЛОЧНАЯ СУПЕРГЛАДКАЯ 1,3 л</t>
  </si>
  <si>
    <t>DIS/TOP</t>
  </si>
  <si>
    <t>АВТОШПАТЛЕВКА ОТДЕЛОЧНАЯ СУПЕРГЛАДКАЯ 600 мл</t>
  </si>
  <si>
    <t>TOPG/BM</t>
  </si>
  <si>
    <t>АВТОШПАТЛЕВКА ОТДЕЛОЧНАЯ СУПЕРГЛАДКАЯ 750 мл</t>
  </si>
  <si>
    <t>TOP/M</t>
  </si>
  <si>
    <t>ИЗОЛЯТОР МНОГОФУНКЦИОНАЛЬНЫЙ 1,1 л</t>
  </si>
  <si>
    <t>TOPG/2</t>
  </si>
  <si>
    <t>ИЗОЛЯТОР МНОГОФУНКЦИОНАЛЬНЫЙ 1,3 л</t>
  </si>
  <si>
    <t>DIS/TOPG</t>
  </si>
  <si>
    <t>UPOL B</t>
  </si>
  <si>
    <t>UPOLB/2</t>
  </si>
  <si>
    <t>UPOLB/4</t>
  </si>
  <si>
    <t>UPOL D</t>
  </si>
  <si>
    <t>АВТОШПАТЛЕВКА МОДИФИЦИРОВАННАЯ АЛЮМИНИЕМ 1,1 л</t>
  </si>
  <si>
    <t>UPOLD/2</t>
  </si>
  <si>
    <t>АВТОШПАТЛЕВКА МОДИФИЦИРОВАННАЯ АЛЮМИНИЕМ 1,3 л</t>
  </si>
  <si>
    <t>DIS/D</t>
  </si>
  <si>
    <t>UPOL EXTRA</t>
  </si>
  <si>
    <t>UPE/BL</t>
  </si>
  <si>
    <t>UPEG/BL</t>
  </si>
  <si>
    <t>UPOLE/2</t>
  </si>
  <si>
    <t>DIS/E</t>
  </si>
  <si>
    <t>UPOLE/4</t>
  </si>
  <si>
    <t>UPOLE/1</t>
  </si>
  <si>
    <t>UPE/BM</t>
  </si>
  <si>
    <t>UPEG/BM</t>
  </si>
  <si>
    <t>СОПУТСТВУЮЩИЕ</t>
  </si>
  <si>
    <t>Отвердитель для шпаклевки U-Pol  40 мл</t>
  </si>
  <si>
    <t>HRED/L</t>
  </si>
  <si>
    <t>ЦИНКОСОДЕРЖАЩАЯ ГРУНТОВКА</t>
  </si>
  <si>
    <t>Z 182</t>
  </si>
  <si>
    <t>Автогрунт Anti-Rust Primer 1L</t>
  </si>
  <si>
    <t>Z182/M</t>
  </si>
  <si>
    <t>Автогрунт Anti-Rust Primer 2.5L</t>
  </si>
  <si>
    <t>Z182/2.5</t>
  </si>
  <si>
    <t>Автогрунт Anti-Rust Primer Aerosol 450ml</t>
  </si>
  <si>
    <t>Z182/AL</t>
  </si>
  <si>
    <t>Автогрунт ZINC 182 AEROSOL 150 мл</t>
  </si>
  <si>
    <t>Z182/A</t>
  </si>
  <si>
    <t>Автогрунт ZINC 182 ANTI RUST COAT 250 мл</t>
  </si>
  <si>
    <t>Z182/S</t>
  </si>
  <si>
    <t>SYSTEM 20</t>
  </si>
  <si>
    <t>АВТОГРУНТ  U-POL АКРИЛОВЫЙ 1 л</t>
  </si>
  <si>
    <t>S2020G/1</t>
  </si>
  <si>
    <t>S2021G/1</t>
  </si>
  <si>
    <t>АВТОГРУНТ U-POL  АКРИЛОВЫЙ 3 л</t>
  </si>
  <si>
    <t>S2020/3</t>
  </si>
  <si>
    <t>S2020/1</t>
  </si>
  <si>
    <t>АВТОЛАК  U-POL АКРИЛОВЫЙ 1 л</t>
  </si>
  <si>
    <t>S2080/1</t>
  </si>
  <si>
    <t>S2081/1</t>
  </si>
  <si>
    <t>АВТОЛАК  U-POL АКРИЛОВЫЙ 5 л</t>
  </si>
  <si>
    <t>S2080/5</t>
  </si>
  <si>
    <t>ОТВЕРДИТЕЛЬ  U-POL БЫСТРЫЙ 5 л</t>
  </si>
  <si>
    <t>S2030/5</t>
  </si>
  <si>
    <t>ОТВЕРДИТЕЛЬ  U-POL МЕДЛЕННЫЙ 0,5 л</t>
  </si>
  <si>
    <t>S2033/M</t>
  </si>
  <si>
    <t>ОТВЕРДИТЕЛЬ  U-POL МЕДЛЕННЫЙ 1 л</t>
  </si>
  <si>
    <t>S2033/1</t>
  </si>
  <si>
    <t>ОТВЕРДИТЕЛЬ  U-POL МЕДЛЕННЫЙ 330 мл</t>
  </si>
  <si>
    <t>S2033/S</t>
  </si>
  <si>
    <t>ОТВЕРДИТЕЛЬ  U-POL МЕДЛЕННЫЙ 5 л</t>
  </si>
  <si>
    <t>S2033/5</t>
  </si>
  <si>
    <t>ОТВЕРДИТЕЛЬ  U-POL СТАНДАРТНЫЙ 0,5 л</t>
  </si>
  <si>
    <t>S2032/M</t>
  </si>
  <si>
    <t>ОТВЕРДИТЕЛЬ  U-POL СТАНДАРТНЫЙ 1 л</t>
  </si>
  <si>
    <t>S2032/1</t>
  </si>
  <si>
    <t>ОТВЕРДИТЕЛЬ  U-POL СТАНДАРТНЫЙ 330 мл</t>
  </si>
  <si>
    <t>S2032/S</t>
  </si>
  <si>
    <t>ОТВЕРДИТЕЛЬ  U-POL СТАНДАРТНЫЙ 5 л</t>
  </si>
  <si>
    <t>S2032/5</t>
  </si>
  <si>
    <t>ОТВЕРДИТЕЛЬ U-POL БЫСТРЫЙ 330 мл</t>
  </si>
  <si>
    <t>S2030/S</t>
  </si>
  <si>
    <t>ОТВЕРДИТЕЛЬ  U-POL БЫСТРЫЙ 330 мл</t>
  </si>
  <si>
    <t>S2031/S</t>
  </si>
  <si>
    <t>S2030/SS</t>
  </si>
  <si>
    <t>ОТВЕРДИТЕЛЬ U-POL БЫСТРЫЙ 0,5 л</t>
  </si>
  <si>
    <t>S2030/M</t>
  </si>
  <si>
    <t>ОТВЕРДИТЕЛЬ  U-POL БЫСТРЫЙ 1 л</t>
  </si>
  <si>
    <t>S2030/1</t>
  </si>
  <si>
    <t>РАЗБАВИТЕЛЬ  U-POL АКРИЛОВЫЙ БЫСТРЫЙ 1 л</t>
  </si>
  <si>
    <t>S2042/1</t>
  </si>
  <si>
    <t>РАЗБАВИТЕЛЬ  U-POL АКРИЛОВЫЙ БЫСТРЫЙ 5 л</t>
  </si>
  <si>
    <t>S2042/5</t>
  </si>
  <si>
    <t>РАЗБАВИТЕЛЬ U-POL  АКРИЛОВЫЙ МЕДЛЕННЫЙ 5 л</t>
  </si>
  <si>
    <t>S2040/5</t>
  </si>
  <si>
    <t>РАЗБАВИТЕЛЬ  U-POL АКРИЛОВЫЙ МЕДЛЕННЫЙ УНИВЕРСАЛЬНЫЙ  5 л</t>
  </si>
  <si>
    <t>S2046/5</t>
  </si>
  <si>
    <t>РАЗБАВИТЕЛЬ  U-POL АКРИЛОВЫЙ МЕДЛЕННЫЙ 1 л</t>
  </si>
  <si>
    <t>S2040/1</t>
  </si>
  <si>
    <t>РАЗБАВИТЕЛЬ  U-POL АКРИЛОВЫЙ СТАНДАРТНЫЙ 1 л</t>
  </si>
  <si>
    <t>S2041/1</t>
  </si>
  <si>
    <t>РАЗБАВИТЕЛЬ  U-POL АКРИЛОВЫЙ СТАНДАРТНЫЙ 5 л</t>
  </si>
  <si>
    <t>S2041/5</t>
  </si>
  <si>
    <t>ГРАВИЙНЫЙ ПРОТЕКТОР</t>
  </si>
  <si>
    <t>GRAVITEX &amp; GUN</t>
  </si>
  <si>
    <t>АНТИГРАВИЙ GRAVI-GARD Aerosol Black 500 мл</t>
  </si>
  <si>
    <t>GRAVA/B</t>
  </si>
  <si>
    <t>АНТИГРАВИЙ GRAVI-GARD Aerosol Grey 500 мл</t>
  </si>
  <si>
    <t>GRAVA/G</t>
  </si>
  <si>
    <t>АНТИГРАВИЙ GRAVITEX Stone Chip Protector Black 1 л</t>
  </si>
  <si>
    <t>GTEX/B1</t>
  </si>
  <si>
    <t>АНТИГРАВИЙ GRAVITEX Stone Chip Protector Black Plus 1 л</t>
  </si>
  <si>
    <t>GRA/NB1</t>
  </si>
  <si>
    <t>АНТИГРАВИЙ GRAVITEX Stone Chip Protector Grey 1 л</t>
  </si>
  <si>
    <t>GTEX/G1</t>
  </si>
  <si>
    <t>АНТИГРАВИЙ GRAVITEX Stone Chip Protector Grey Plus 1 л</t>
  </si>
  <si>
    <t>GRA/GG1</t>
  </si>
  <si>
    <t>АНТИГРАВИЙ GRAVITEX Stone Chip Protector White 1 л</t>
  </si>
  <si>
    <t>GTEX/W1</t>
  </si>
  <si>
    <t>АНТИГРАВИЙ GRAVITEX Stone Chip Protector White Plus 1 л</t>
  </si>
  <si>
    <t>GRA/BW1</t>
  </si>
  <si>
    <t>АНТИГРАВИЙ Refill Pack Black - 1 x bottle + 3 x refill bags</t>
  </si>
  <si>
    <t>GTEX/BSP</t>
  </si>
  <si>
    <t>АНТИГРАВИЙ Refill Pack Black-2 x bottle +10 x refill bags 2л+10л</t>
  </si>
  <si>
    <t>GTEX/BLP</t>
  </si>
  <si>
    <t>АНТИГРАВИЙ Refill Pack Grey - 1 x bottle + 3 x refill bags</t>
  </si>
  <si>
    <t>GTEX/GSP</t>
  </si>
  <si>
    <t>АНТИГРАВИЙ Refill Pack Grey - 2x bottle +10 x refill bags 2л+10л</t>
  </si>
  <si>
    <t>GTEX/GLP</t>
  </si>
  <si>
    <t>АНТИГРАВИЙ Refill Pack White - 1 x bottle + 3 x refill bags</t>
  </si>
  <si>
    <t>GTEX/WSP</t>
  </si>
  <si>
    <t>АНТИГРАВИЙ Refill Pack White -2x bottle +10 x refill bags 2л+10л</t>
  </si>
  <si>
    <t>GTEX/WLP</t>
  </si>
  <si>
    <t>РАСПЫЛИТЕЛЬ Spray Gun for GRAVITEX</t>
  </si>
  <si>
    <t>GUN/1</t>
  </si>
  <si>
    <t>ПОЛИУРЕТАНОВЫЙ ГЕРМЕТИК</t>
  </si>
  <si>
    <t>TIGER SEAL</t>
  </si>
  <si>
    <t>ГЕРМЕТИК TIGER SEAL PU Adhesive Auto Sealant 310ml Black</t>
  </si>
  <si>
    <t>TIG/B</t>
  </si>
  <si>
    <t>TIG/BS</t>
  </si>
  <si>
    <t>ГЕРМЕТИК TIGER SEAL PU Adhesive Auto Sealant 310ml Grey</t>
  </si>
  <si>
    <t>TIG/G</t>
  </si>
  <si>
    <t>ГЕРМЕТИК TIGER SEAL PU Adhesive Auto Sealant 310ml White</t>
  </si>
  <si>
    <t>TIG/W</t>
  </si>
  <si>
    <t>ГЕРМЕТИК TIGER TIP Replacement Nozzles</t>
  </si>
  <si>
    <t>TIG/REF</t>
  </si>
  <si>
    <t>ГЕРМЕТИК TIGER TIP Seam Sealing Tool and Nozzles</t>
  </si>
  <si>
    <t>TIG/TIP</t>
  </si>
  <si>
    <t>ПОЛИРОЛЬ</t>
  </si>
  <si>
    <t>OPTIC</t>
  </si>
  <si>
    <t>Полироль OPTIC Fast Fix Backing Plate 14mm</t>
  </si>
  <si>
    <t>OPT/P14</t>
  </si>
  <si>
    <t>Полироль OPTIC Fast Fix Backing Plate 5/8"</t>
  </si>
  <si>
    <t>OPT/P58</t>
  </si>
  <si>
    <t>ПОЛИРОЛЬ OPTIC Fine Compaund 1L</t>
  </si>
  <si>
    <t>OPT/3</t>
  </si>
  <si>
    <t>Полироль OPTIC Firm Foam Polishing Pad 14mm thread</t>
  </si>
  <si>
    <t>OPT/F14</t>
  </si>
  <si>
    <t>Полироль OPTIC Firm Foam Polishing Pad 5/8" thread</t>
  </si>
  <si>
    <t>OPT/F58</t>
  </si>
  <si>
    <t>Полироль OPTIC Firm Foam Polishing Pad Fast Fix</t>
  </si>
  <si>
    <t>OPT/FFF</t>
  </si>
  <si>
    <t>ПОЛИРОЛЬ OPTIC Lubricant &amp; Cleaner 500ml</t>
  </si>
  <si>
    <t>OPT/LUB</t>
  </si>
  <si>
    <t>Полироль OPTIC One Step Compound 0,6kg</t>
  </si>
  <si>
    <t>OPTE/S</t>
  </si>
  <si>
    <t>Полироль OPTIC One Step Compound 3kg</t>
  </si>
  <si>
    <t>OPTE/3</t>
  </si>
  <si>
    <t>ПОЛИРОЛЬ OPTIC Rapid Compound 1L</t>
  </si>
  <si>
    <t>OPT/1</t>
  </si>
  <si>
    <t>ПОЛИРОЛЬ OPTIC Regular Compound 1L</t>
  </si>
  <si>
    <t>OPT/2</t>
  </si>
  <si>
    <t>Полироль OPTIC Soft Foam Polishing Pad 14mm thread</t>
  </si>
  <si>
    <t>OPT/S14</t>
  </si>
  <si>
    <t>Полироль OPTIC Soft Foam Polishing Pad 5/8" thread</t>
  </si>
  <si>
    <t>OPT/S58</t>
  </si>
  <si>
    <t>Полироль OPTIC Soft Foam Polishing Pad Fast Fix</t>
  </si>
  <si>
    <t>OPT/SFF</t>
  </si>
  <si>
    <t>Полироль OpticStarterPackContaining1xopt/1,1xopt/2,1xopt/3&amp;1OPT1</t>
  </si>
  <si>
    <t>OPT/PAK</t>
  </si>
  <si>
    <t>S2086/1</t>
  </si>
  <si>
    <t>ОЧИСТИТЕЛЬ ПАНЕЛИ U-POL НА ВОДНОЙ ОСНОВЕ 5 л</t>
  </si>
  <si>
    <t>S2000/5</t>
  </si>
  <si>
    <t>ПРОФЕССИОНАЛЬНЫЕ ПУЛЬВЕРИЗАТОРЫ</t>
  </si>
  <si>
    <t>ПУЛЬВЕРИЗАТОР U-POL С ВЕРХНИМ БАЧКОМ 1,4 мм</t>
  </si>
  <si>
    <t>GUNGHV/14</t>
  </si>
  <si>
    <t>ПУЛЬВЕРИЗАТОР U-POL С ВЕРХНИМ БАЧКОМ 1,7 мм</t>
  </si>
  <si>
    <t>GUNGHV/17</t>
  </si>
  <si>
    <t>ПРОЧИЕ</t>
  </si>
  <si>
    <t>Грунт эпоксиэфирный с цинковой пудрой 25кг</t>
  </si>
  <si>
    <t>DG 10-9121/0</t>
  </si>
  <si>
    <t>Пистолет пневматический распыляющий под герметик РМ</t>
  </si>
  <si>
    <t>ПУЛЬВЕРИЗАТОР DeVilbiss GTI 110</t>
  </si>
  <si>
    <t>ПУЛЬВЕРИЗАТОР DeVilbiss PRI 310 (грунтовочный)</t>
  </si>
  <si>
    <t>Разбавитель для алкидных продуктов 1л</t>
  </si>
  <si>
    <t>Шлифовальная машинка Rupes RA 150A</t>
  </si>
  <si>
    <t>Безопасный резак для пленки</t>
  </si>
  <si>
    <t>MFILMCUT</t>
  </si>
  <si>
    <t>САЛФЕТКИ</t>
  </si>
  <si>
    <t>TRAG/10</t>
  </si>
  <si>
    <t>САЛФЕТКИ в раздаточной коробке</t>
  </si>
  <si>
    <t>TRAG/50</t>
  </si>
  <si>
    <t>Укрывочная пленка, прозрачная, 4х150м</t>
  </si>
  <si>
    <t>MFILM/B150</t>
  </si>
  <si>
    <t>Фильтр-воронка 125 микрон</t>
  </si>
  <si>
    <t>PFSF/250</t>
  </si>
  <si>
    <t>Фильтр-воронка 190 микрон</t>
  </si>
  <si>
    <t>PFEF/1000</t>
  </si>
  <si>
    <t>Фильтр-воронка 280 микрон</t>
  </si>
  <si>
    <t>PFF/250</t>
  </si>
  <si>
    <t>Эпоксиэфирный грунт  с цинковой пудрой</t>
  </si>
  <si>
    <t>АВТОШПАТЛЕВКА УНИВЕРСАЛЬНАЯ СРЕДНЕЗЕРНИСТАЯ 1 л</t>
  </si>
  <si>
    <t>АВТОШПАТЛЕВКА УНИВЕРСАЛЬНАЯ СРЕДНЕЗЕРНИСТАЯ 1,1 л</t>
  </si>
  <si>
    <t>АВТОШПАТЛЕВКА УНИВЕРСАЛЬНАЯ СРЕДНЕЗЕРНИСТАЯ 1,3 л</t>
  </si>
  <si>
    <t>АВТОШПАТЛЕВКА УНИВЕРСАЛЬНАЯ СРЕДНЕЗЕРНИСТАЯ 2,1 л</t>
  </si>
  <si>
    <t>АВТОШПАТЛЕВКА УНИВЕРСАЛЬНАЯ СРЕДНЕЗЕРНИСТАЯ 600 мл</t>
  </si>
  <si>
    <t>Фильтр топливный L140</t>
  </si>
  <si>
    <t>L140</t>
  </si>
  <si>
    <t>МИНУС</t>
  </si>
  <si>
    <t>ПЛЮС</t>
  </si>
  <si>
    <t>ЧП Хижняк А.В.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</si>
</sst>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грн&quot;;\-#,##0&quot;грн&quot;"/>
    <numFmt numFmtId="173" formatCode="#,##0&quot;грн&quot;;[Red]\-#,##0&quot;грн&quot;"/>
    <numFmt numFmtId="174" formatCode="#,##0.00&quot;грн&quot;;\-#,##0.00&quot;грн&quot;"/>
    <numFmt numFmtId="175" formatCode="#,##0.00&quot;грн&quot;;[Red]\-#,##0.00&quot;грн&quot;"/>
    <numFmt numFmtId="176" formatCode="_-* #,##0&quot;грн&quot;_-;\-* #,##0&quot;грн&quot;_-;_-* &quot;-&quot;&quot;грн&quot;_-;_-@_-"/>
    <numFmt numFmtId="177" formatCode="_-* #,##0_г_р_н_-;\-* #,##0_г_р_н_-;_-* &quot;-&quot;_г_р_н_-;_-@_-"/>
    <numFmt numFmtId="178" formatCode="_-* #,##0.00&quot;грн&quot;_-;\-* #,##0.00&quot;грн&quot;_-;_-* &quot;-&quot;??&quot;грн&quot;_-;_-@_-"/>
    <numFmt numFmtId="179" formatCode="_-* #,##0.00_г_р_н_-;\-* #,##0.00_г_р_н_-;_-* &quot;-&quot;??_г_р_н_-;_-@_-"/>
    <numFmt numFmtId="180" formatCode="0.0"/>
    <numFmt numFmtId="181" formatCode="0.000000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General_)"/>
    <numFmt numFmtId="186" formatCode="0.00&quot; USD&quot;"/>
    <numFmt numFmtId="187" formatCode="0.000"/>
    <numFmt numFmtId="188" formatCode="_-* #,##0.00[$€]_-;\-* #,##0.00[$€]_-;_-* &quot;-&quot;??[$€]_-;_-@_-"/>
    <numFmt numFmtId="189" formatCode="0.0000"/>
    <numFmt numFmtId="190" formatCode="0.0000000"/>
    <numFmt numFmtId="191" formatCode="0.00000"/>
    <numFmt numFmtId="192" formatCode="[$$-409]#,##0.00"/>
    <numFmt numFmtId="193" formatCode="0.0%"/>
    <numFmt numFmtId="194" formatCode="_-[$€-1809]* #,##0.00_-;\-[$€-1809]* #,##0.00_-;_-[$€-1809]* &quot;-&quot;??_-;_-@_-"/>
    <numFmt numFmtId="195" formatCode="_-* #,##0.0_р_._-;\-* #,##0.0_р_._-;_-* &quot;-&quot;??_р_._-;_-@_-"/>
    <numFmt numFmtId="196" formatCode="_-* #,##0_р_._-;\-* #,##0_р_._-;_-* &quot;-&quot;??_р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_);_(* \(#,##0\);_(* &quot;-&quot;_);_(@_)"/>
    <numFmt numFmtId="202" formatCode="_-* #,##0\ [$DM-407]_-;\-* #,##0\ [$DM-407]_-;_-* &quot;-&quot;??\ [$DM-407]_-;_-@_-"/>
    <numFmt numFmtId="203" formatCode="_ * #,##0.00_ \ [$$-C0C]_ ;_ * \-#,##0.00\ \ [$$-C0C]_ ;_ * &quot;-&quot;??_ \ [$$-C0C]_ ;_ @_ "/>
    <numFmt numFmtId="204" formatCode="_-[$$-409]* #,##0.00_ ;_-[$$-409]* \-#,##0.00\ ;_-[$$-409]* &quot;-&quot;??_ ;_-@_ "/>
    <numFmt numFmtId="205" formatCode="_-* #,##0.00\ [$грн.-422]_-;\-* #,##0.00\ [$грн.-422]_-;_-* &quot;-&quot;??\ [$грн.-422]_-;_-@_-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_-* #,##0_S_I_T_-;\-* #,##0_S_I_T_-;_-* &quot;-&quot;??_S_I_T_-;_-@_-"/>
    <numFmt numFmtId="210" formatCode="[$€-2]\ #,##0.00;[Red][$€-2]\ #,##0.00"/>
    <numFmt numFmtId="211" formatCode="_-* #,##0.00\ &quot;грн.&quot;_-;\-* #,##0.00\ &quot;грн.&quot;_-;_-* &quot;-&quot;??\ &quot;грн.&quot;_-;_-@_-"/>
    <numFmt numFmtId="212" formatCode="000000"/>
    <numFmt numFmtId="213" formatCode="0.00&quot; грн&quot;"/>
    <numFmt numFmtId="214" formatCode="mmm/yyyy"/>
  </numFmts>
  <fonts count="23">
    <font>
      <sz val="10"/>
      <name val="Arial Cyr"/>
      <family val="0"/>
    </font>
    <font>
      <sz val="12"/>
      <name val="Arial MT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u val="single"/>
      <sz val="10"/>
      <color indexed="36"/>
      <name val="Arial Cyr"/>
      <family val="0"/>
    </font>
    <font>
      <sz val="12"/>
      <color indexed="10"/>
      <name val="Hermes"/>
      <family val="0"/>
    </font>
    <font>
      <b/>
      <sz val="12"/>
      <name val="Arial Cyr"/>
      <family val="2"/>
    </font>
    <font>
      <b/>
      <sz val="12"/>
      <name val="Tahoma"/>
      <family val="2"/>
    </font>
    <font>
      <sz val="12"/>
      <name val="Arial Cyr"/>
      <family val="0"/>
    </font>
    <font>
      <u val="single"/>
      <sz val="12"/>
      <color indexed="12"/>
      <name val="Arial Cyr"/>
      <family val="2"/>
    </font>
    <font>
      <b/>
      <i/>
      <sz val="20"/>
      <name val="Tahoma"/>
      <family val="2"/>
    </font>
    <font>
      <b/>
      <sz val="11"/>
      <name val="Tahoma"/>
      <family val="2"/>
    </font>
    <font>
      <b/>
      <sz val="11"/>
      <name val="Arial Cyr"/>
      <family val="2"/>
    </font>
    <font>
      <i/>
      <sz val="8"/>
      <name val="Arial Cyr"/>
      <family val="2"/>
    </font>
    <font>
      <sz val="8"/>
      <color indexed="12"/>
      <name val="Arial CYR"/>
      <family val="2"/>
    </font>
    <font>
      <sz val="10"/>
      <name val="Tahoma"/>
      <family val="2"/>
    </font>
    <font>
      <b/>
      <sz val="10"/>
      <name val="Arial"/>
      <family val="2"/>
    </font>
    <font>
      <b/>
      <i/>
      <sz val="18"/>
      <name val="Tahoma"/>
      <family val="2"/>
    </font>
    <font>
      <sz val="10"/>
      <name val="Arial"/>
      <family val="2"/>
    </font>
    <font>
      <b/>
      <i/>
      <u val="single"/>
      <sz val="10"/>
      <color indexed="62"/>
      <name val="Arial"/>
      <family val="2"/>
    </font>
    <font>
      <b/>
      <sz val="10"/>
      <color indexed="10"/>
      <name val="Tahoma"/>
      <family val="2"/>
    </font>
    <font>
      <b/>
      <sz val="10"/>
      <color indexed="14"/>
      <name val="Tahoma"/>
      <family val="2"/>
    </font>
    <font>
      <b/>
      <sz val="32"/>
      <color indexed="62"/>
      <name val="Hermes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 horizontal="left"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/>
    </xf>
    <xf numFmtId="2" fontId="6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2" fontId="9" fillId="0" borderId="0" xfId="17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13" fillId="0" borderId="0" xfId="21" applyFont="1" applyAlignment="1">
      <alignment horizontal="left"/>
      <protection/>
    </xf>
    <xf numFmtId="0" fontId="14" fillId="0" borderId="0" xfId="17" applyFont="1" applyBorder="1" applyAlignment="1">
      <alignment horizontal="left"/>
    </xf>
    <xf numFmtId="0" fontId="0" fillId="0" borderId="0" xfId="0" applyFont="1" applyBorder="1" applyAlignment="1">
      <alignment/>
    </xf>
    <xf numFmtId="0" fontId="15" fillId="0" borderId="1" xfId="20" applyFont="1" applyFill="1" applyBorder="1" applyAlignment="1">
      <alignment horizontal="center" vertical="center"/>
      <protection/>
    </xf>
    <xf numFmtId="0" fontId="15" fillId="0" borderId="2" xfId="20" applyFont="1" applyFill="1" applyBorder="1" applyAlignment="1">
      <alignment horizontal="center" vertical="center" wrapText="1"/>
      <protection/>
    </xf>
    <xf numFmtId="0" fontId="15" fillId="0" borderId="3" xfId="22" applyFont="1" applyFill="1" applyBorder="1" applyAlignment="1">
      <alignment horizontal="center" vertical="center" wrapText="1"/>
      <protection/>
    </xf>
    <xf numFmtId="2" fontId="15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2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2" fontId="1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14" fillId="0" borderId="0" xfId="17" applyFont="1" applyBorder="1" applyAlignment="1">
      <alignment horizontal="center"/>
    </xf>
    <xf numFmtId="14" fontId="12" fillId="0" borderId="0" xfId="0" applyNumberFormat="1" applyFont="1" applyAlignment="1">
      <alignment horizontal="right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/>
    </xf>
  </cellXfs>
  <cellStyles count="13">
    <cellStyle name="Normal" xfId="0"/>
    <cellStyle name="Euro" xfId="15"/>
    <cellStyle name="Normal_A" xfId="16"/>
    <cellStyle name="Hyperlink" xfId="17"/>
    <cellStyle name="Currency" xfId="18"/>
    <cellStyle name="Currency [0]" xfId="19"/>
    <cellStyle name="Обычный_%--)))" xfId="20"/>
    <cellStyle name="Обычный_Prise" xfId="21"/>
    <cellStyle name="Обычный_Прайс-лист Novol 15.05.01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3371850</xdr:colOff>
      <xdr:row>6</xdr:row>
      <xdr:rowOff>38100</xdr:rowOff>
    </xdr:from>
    <xdr:to>
      <xdr:col>1</xdr:col>
      <xdr:colOff>657225</xdr:colOff>
      <xdr:row>8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3371850" y="1333500"/>
          <a:ext cx="2600325" cy="704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b="1" kern="10" spc="0">
              <a:ln w="9525" cmpd="sng">
                <a:noFill/>
              </a:ln>
              <a:solidFill>
                <a:srgbClr val="000000"/>
              </a:solidFill>
              <a:latin typeface="Haettenschweiler"/>
              <a:cs typeface="Haettenschweiler"/>
            </a:rPr>
            <a:t>U-POL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52;&#1086;&#1080;%20&#1076;&#1086;&#1082;&#1091;&#1084;&#1077;&#1085;&#1090;&#1099;\&#1040;&#1074;&#1090;&#1086;&#1101;&#1084;&#1072;&#1083;&#1100;\&#1040;&#1074;&#1090;&#1086;&#1101;&#1084;&#1072;&#1083;&#1100;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эмаль"/>
      <sheetName val="Заказ эмаль"/>
      <sheetName val="контроль"/>
      <sheetName val="Прайс"/>
      <sheetName val="Склад "/>
      <sheetName val="Все"/>
      <sheetName val="Имэкс"/>
      <sheetName val="Пресс"/>
      <sheetName val="Михалыч"/>
      <sheetName val="Павлоград-2"/>
      <sheetName val="Петренко"/>
      <sheetName val="ВАЗ"/>
      <sheetName val="Сысоев С."/>
      <sheetName val="Сундырев С."/>
      <sheetName val="Днепр-3"/>
      <sheetName val="Днепродз."/>
      <sheetName val="Решетников В."/>
      <sheetName val="Акро"/>
      <sheetName val="&quot;Дячок&quot;"/>
      <sheetName val="Капитан"/>
      <sheetName val="Коваленко В."/>
      <sheetName val="Загуменный В."/>
      <sheetName val="&quot;Спартер&quot;"/>
      <sheetName val="Луганск Миша"/>
      <sheetName val="&quot;Искра&quot;"/>
      <sheetName val="Пишоха Г."/>
      <sheetName val="Набока А"/>
      <sheetName val="Клепач"/>
      <sheetName val="Матвиенко,Х"/>
      <sheetName val="&quot;Мотип&quot;"/>
      <sheetName val="Киев"/>
      <sheetName val="Киев-расчет"/>
      <sheetName val="Швыдко"/>
      <sheetName val="Денисенко"/>
      <sheetName val="Кременчуг"/>
      <sheetName val="Мелитополь"/>
      <sheetName val="Севастополь"/>
      <sheetName val="Ялта"/>
      <sheetName val="Искра &quot;д&quot;"/>
      <sheetName val="ИСКРА &quot;Т&quot;"/>
      <sheetName val="Лист1"/>
      <sheetName val="Дубовой"/>
      <sheetName val="Шабло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tokraski.dn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69.75390625" style="10" customWidth="1"/>
    <col min="2" max="2" width="17.75390625" style="28" customWidth="1"/>
    <col min="3" max="3" width="10.375" style="10" customWidth="1"/>
    <col min="4" max="4" width="12.125" style="29" hidden="1" customWidth="1"/>
    <col min="5" max="5" width="17.75390625" style="16" customWidth="1"/>
    <col min="6" max="6" width="8.875" style="16" customWidth="1"/>
    <col min="7" max="7" width="8.875" style="16" hidden="1" customWidth="1"/>
    <col min="8" max="16384" width="8.875" style="16" customWidth="1"/>
  </cols>
  <sheetData>
    <row r="1" spans="1:8" s="4" customFormat="1" ht="15.75">
      <c r="A1" s="49" t="s">
        <v>318</v>
      </c>
      <c r="B1" s="1"/>
      <c r="C1" s="1"/>
      <c r="D1" s="1"/>
      <c r="E1" s="2" t="s">
        <v>0</v>
      </c>
      <c r="F1" s="3"/>
      <c r="G1" s="3"/>
      <c r="H1" s="3"/>
    </row>
    <row r="2" spans="1:9" s="4" customFormat="1" ht="15.75">
      <c r="A2" s="49"/>
      <c r="B2" s="1"/>
      <c r="C2" s="1"/>
      <c r="D2" s="1"/>
      <c r="E2" s="2" t="s">
        <v>1</v>
      </c>
      <c r="F2" s="5"/>
      <c r="G2" s="5"/>
      <c r="H2" s="5"/>
      <c r="I2" s="5"/>
    </row>
    <row r="3" spans="1:9" s="4" customFormat="1" ht="15.75">
      <c r="A3" s="49"/>
      <c r="B3" s="1"/>
      <c r="C3" s="1"/>
      <c r="D3" s="1"/>
      <c r="E3" s="2" t="s">
        <v>2</v>
      </c>
      <c r="F3" s="5"/>
      <c r="G3" s="5"/>
      <c r="H3" s="5"/>
      <c r="I3" s="5"/>
    </row>
    <row r="4" spans="1:9" s="4" customFormat="1" ht="15">
      <c r="A4" s="49"/>
      <c r="B4" s="1"/>
      <c r="C4" s="1"/>
      <c r="D4" s="1"/>
      <c r="E4" s="6" t="s">
        <v>3</v>
      </c>
      <c r="F4" s="5"/>
      <c r="G4" s="5"/>
      <c r="H4" s="5"/>
      <c r="I4" s="7"/>
    </row>
    <row r="5" spans="1:8" s="10" customFormat="1" ht="14.25">
      <c r="A5" s="48" t="str">
        <f>IF($G$12=0,"ОПТОВЫЙ ПРЕЙСКУРАНТ ЦЕН НА ПРОДУКЦИЮ","РОЗНИЧНЫЙ ПРЕЙСКУРАНТ ЦЕН НА ПРОДУКЦИЮ")</f>
        <v>ОПТОВЫЙ ПРЕЙСКУРАНТ ЦЕН НА ПРОДУКЦИЮ</v>
      </c>
      <c r="B5" s="48"/>
      <c r="C5" s="48"/>
      <c r="D5" s="48"/>
      <c r="E5" s="48"/>
      <c r="F5" s="9"/>
      <c r="G5" s="9"/>
      <c r="H5" s="9"/>
    </row>
    <row r="6" spans="1:10" s="10" customFormat="1" ht="25.5">
      <c r="A6" s="48"/>
      <c r="B6" s="48"/>
      <c r="C6" s="48"/>
      <c r="D6" s="48"/>
      <c r="E6" s="48"/>
      <c r="F6" s="8"/>
      <c r="G6" s="8"/>
      <c r="H6" s="8"/>
      <c r="I6" s="8"/>
      <c r="J6" s="8"/>
    </row>
    <row r="7" spans="1:10" s="10" customFormat="1" ht="25.5">
      <c r="A7" s="8"/>
      <c r="B7" s="8"/>
      <c r="C7" s="8"/>
      <c r="D7" s="11"/>
      <c r="E7" s="8"/>
      <c r="F7" s="8"/>
      <c r="G7" s="8"/>
      <c r="H7" s="8"/>
      <c r="I7" s="8"/>
      <c r="J7" s="8"/>
    </row>
    <row r="8" spans="1:5" s="10" customFormat="1" ht="14.25">
      <c r="A8" s="12"/>
      <c r="B8" s="31"/>
      <c r="C8" s="12"/>
      <c r="D8" s="27"/>
      <c r="E8" s="12"/>
    </row>
    <row r="9" spans="1:5" s="10" customFormat="1" ht="21.75" customHeight="1">
      <c r="A9" s="13" t="s">
        <v>4</v>
      </c>
      <c r="B9" s="28"/>
      <c r="D9" s="28"/>
      <c r="E9" s="33">
        <v>39005</v>
      </c>
    </row>
    <row r="10" spans="1:3" ht="9.75" customHeight="1" thickBot="1">
      <c r="A10" s="14"/>
      <c r="B10" s="32"/>
      <c r="C10" s="15"/>
    </row>
    <row r="11" spans="1:7" s="22" customFormat="1" ht="32.25" customHeight="1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44" t="s">
        <v>316</v>
      </c>
      <c r="G11" s="45" t="s">
        <v>317</v>
      </c>
    </row>
    <row r="12" spans="1:7" s="22" customFormat="1" ht="14.25" customHeight="1">
      <c r="A12" s="38" t="s">
        <v>148</v>
      </c>
      <c r="B12" s="30"/>
      <c r="C12" s="30"/>
      <c r="D12" s="26"/>
      <c r="E12" s="39"/>
      <c r="F12" s="46">
        <v>0</v>
      </c>
      <c r="G12" s="47">
        <v>0</v>
      </c>
    </row>
    <row r="13" spans="1:5" ht="12.75">
      <c r="A13" s="40" t="s">
        <v>149</v>
      </c>
      <c r="B13" s="34" t="s">
        <v>150</v>
      </c>
      <c r="C13" s="34">
        <v>6</v>
      </c>
      <c r="D13" s="35">
        <v>60.6</v>
      </c>
      <c r="E13" s="23">
        <f>IF($G$12=0,D13-D13/100*$F$12,ROUND(D13-D13/100*$F$12+((D13-D13/100*$F$12)/100*$G$12),0))</f>
        <v>60.6</v>
      </c>
    </row>
    <row r="14" spans="1:5" ht="12.75">
      <c r="A14" s="40" t="s">
        <v>149</v>
      </c>
      <c r="B14" s="34" t="s">
        <v>151</v>
      </c>
      <c r="C14" s="34">
        <v>6</v>
      </c>
      <c r="D14" s="35">
        <v>84.6</v>
      </c>
      <c r="E14" s="23">
        <f aca="true" t="shared" si="0" ref="E14:E65">IF($G$12=0,D14-D14/100*$F$12,ROUND(D14-D14/100*$F$12+((D14-D14/100*$F$12)/100*$G$12),0))</f>
        <v>84.6</v>
      </c>
    </row>
    <row r="15" spans="1:5" ht="12.75">
      <c r="A15" s="40" t="s">
        <v>152</v>
      </c>
      <c r="B15" s="34" t="s">
        <v>153</v>
      </c>
      <c r="C15" s="34">
        <v>4</v>
      </c>
      <c r="D15" s="35">
        <v>170.4</v>
      </c>
      <c r="E15" s="23">
        <f t="shared" si="0"/>
        <v>170.4</v>
      </c>
    </row>
    <row r="16" spans="1:5" ht="12.75">
      <c r="A16" s="40" t="s">
        <v>149</v>
      </c>
      <c r="B16" s="34" t="s">
        <v>154</v>
      </c>
      <c r="C16" s="34">
        <v>6</v>
      </c>
      <c r="D16" s="35">
        <v>60.6</v>
      </c>
      <c r="E16" s="23">
        <f t="shared" si="0"/>
        <v>60.6</v>
      </c>
    </row>
    <row r="17" spans="1:5" ht="12.75">
      <c r="A17" s="40" t="s">
        <v>155</v>
      </c>
      <c r="B17" s="34" t="s">
        <v>156</v>
      </c>
      <c r="C17" s="34">
        <v>6</v>
      </c>
      <c r="D17" s="35">
        <v>79.2</v>
      </c>
      <c r="E17" s="23">
        <f t="shared" si="0"/>
        <v>79.2</v>
      </c>
    </row>
    <row r="18" spans="1:5" ht="12.75">
      <c r="A18" s="40" t="s">
        <v>155</v>
      </c>
      <c r="B18" s="34" t="s">
        <v>157</v>
      </c>
      <c r="C18" s="34">
        <v>6</v>
      </c>
      <c r="D18" s="35">
        <v>67.2</v>
      </c>
      <c r="E18" s="23">
        <f t="shared" si="0"/>
        <v>67.2</v>
      </c>
    </row>
    <row r="19" spans="1:5" ht="12.75">
      <c r="A19" s="40" t="s">
        <v>155</v>
      </c>
      <c r="B19" s="34" t="s">
        <v>278</v>
      </c>
      <c r="C19" s="34">
        <v>6</v>
      </c>
      <c r="D19" s="35">
        <v>82.8</v>
      </c>
      <c r="E19" s="23">
        <f t="shared" si="0"/>
        <v>82.8</v>
      </c>
    </row>
    <row r="20" spans="1:5" ht="12.75">
      <c r="A20" s="40" t="s">
        <v>158</v>
      </c>
      <c r="B20" s="34" t="s">
        <v>159</v>
      </c>
      <c r="C20" s="34">
        <v>2</v>
      </c>
      <c r="D20" s="35">
        <v>344.4</v>
      </c>
      <c r="E20" s="23">
        <f t="shared" si="0"/>
        <v>344.4</v>
      </c>
    </row>
    <row r="21" spans="1:5" ht="12.75">
      <c r="A21" s="40" t="s">
        <v>160</v>
      </c>
      <c r="B21" s="34" t="s">
        <v>161</v>
      </c>
      <c r="C21" s="34">
        <v>2</v>
      </c>
      <c r="D21" s="35">
        <v>472.2</v>
      </c>
      <c r="E21" s="23">
        <f t="shared" si="0"/>
        <v>472.2</v>
      </c>
    </row>
    <row r="22" spans="1:5" ht="12.75">
      <c r="A22" s="40" t="s">
        <v>162</v>
      </c>
      <c r="B22" s="34" t="s">
        <v>163</v>
      </c>
      <c r="C22" s="34">
        <v>6</v>
      </c>
      <c r="D22" s="35">
        <v>64.2</v>
      </c>
      <c r="E22" s="23">
        <f t="shared" si="0"/>
        <v>64.2</v>
      </c>
    </row>
    <row r="23" spans="1:5" ht="12.75">
      <c r="A23" s="40" t="s">
        <v>164</v>
      </c>
      <c r="B23" s="34" t="s">
        <v>165</v>
      </c>
      <c r="C23" s="34">
        <v>6</v>
      </c>
      <c r="D23" s="35">
        <v>117.6</v>
      </c>
      <c r="E23" s="23">
        <f t="shared" si="0"/>
        <v>117.6</v>
      </c>
    </row>
    <row r="24" spans="1:5" ht="12.75">
      <c r="A24" s="40" t="s">
        <v>166</v>
      </c>
      <c r="B24" s="34" t="s">
        <v>167</v>
      </c>
      <c r="C24" s="34">
        <v>6</v>
      </c>
      <c r="D24" s="35">
        <v>43.2</v>
      </c>
      <c r="E24" s="23">
        <f t="shared" si="0"/>
        <v>43.2</v>
      </c>
    </row>
    <row r="25" spans="1:5" ht="12.75">
      <c r="A25" s="40" t="s">
        <v>168</v>
      </c>
      <c r="B25" s="34" t="s">
        <v>169</v>
      </c>
      <c r="C25" s="34">
        <v>2</v>
      </c>
      <c r="D25" s="35">
        <v>472.2</v>
      </c>
      <c r="E25" s="23">
        <f t="shared" si="0"/>
        <v>472.2</v>
      </c>
    </row>
    <row r="26" spans="1:5" ht="12.75">
      <c r="A26" s="40" t="s">
        <v>170</v>
      </c>
      <c r="B26" s="34" t="s">
        <v>171</v>
      </c>
      <c r="C26" s="34">
        <v>6</v>
      </c>
      <c r="D26" s="35">
        <v>63</v>
      </c>
      <c r="E26" s="23">
        <f t="shared" si="0"/>
        <v>63</v>
      </c>
    </row>
    <row r="27" spans="1:5" ht="12.75">
      <c r="A27" s="40" t="s">
        <v>172</v>
      </c>
      <c r="B27" s="34" t="s">
        <v>173</v>
      </c>
      <c r="C27" s="34">
        <v>6</v>
      </c>
      <c r="D27" s="35">
        <v>117.6</v>
      </c>
      <c r="E27" s="23">
        <f t="shared" si="0"/>
        <v>117.6</v>
      </c>
    </row>
    <row r="28" spans="1:5" ht="12.75">
      <c r="A28" s="40" t="s">
        <v>174</v>
      </c>
      <c r="B28" s="34" t="s">
        <v>175</v>
      </c>
      <c r="C28" s="34">
        <v>6</v>
      </c>
      <c r="D28" s="35">
        <v>43.2</v>
      </c>
      <c r="E28" s="23">
        <f t="shared" si="0"/>
        <v>43.2</v>
      </c>
    </row>
    <row r="29" spans="1:5" ht="12.75">
      <c r="A29" s="40" t="s">
        <v>176</v>
      </c>
      <c r="B29" s="34" t="s">
        <v>177</v>
      </c>
      <c r="C29" s="34">
        <v>2</v>
      </c>
      <c r="D29" s="35">
        <v>472.2</v>
      </c>
      <c r="E29" s="23">
        <f t="shared" si="0"/>
        <v>472.2</v>
      </c>
    </row>
    <row r="30" spans="1:5" ht="12.75">
      <c r="A30" s="40" t="s">
        <v>178</v>
      </c>
      <c r="B30" s="34" t="s">
        <v>179</v>
      </c>
      <c r="C30" s="34">
        <v>6</v>
      </c>
      <c r="D30" s="35">
        <v>41.4</v>
      </c>
      <c r="E30" s="23">
        <f t="shared" si="0"/>
        <v>41.4</v>
      </c>
    </row>
    <row r="31" spans="1:5" ht="12.75">
      <c r="A31" s="40" t="s">
        <v>180</v>
      </c>
      <c r="B31" s="34" t="s">
        <v>181</v>
      </c>
      <c r="C31" s="34">
        <v>6</v>
      </c>
      <c r="D31" s="35">
        <v>43.2</v>
      </c>
      <c r="E31" s="23">
        <f>IF($G$12=0,D31-D31/100*$F$12,ROUND(D31-D31/100*$F$12+((D31-D31/100*$F$12)/100*$G$12),0))</f>
        <v>43.2</v>
      </c>
    </row>
    <row r="32" spans="1:5" ht="12.75">
      <c r="A32" s="40" t="s">
        <v>178</v>
      </c>
      <c r="B32" s="34" t="s">
        <v>182</v>
      </c>
      <c r="C32" s="34">
        <v>6</v>
      </c>
      <c r="D32" s="35">
        <v>28.2</v>
      </c>
      <c r="E32" s="23">
        <f t="shared" si="0"/>
        <v>28.2</v>
      </c>
    </row>
    <row r="33" spans="1:5" ht="12.75">
      <c r="A33" s="40" t="s">
        <v>183</v>
      </c>
      <c r="B33" s="34" t="s">
        <v>184</v>
      </c>
      <c r="C33" s="34">
        <v>6</v>
      </c>
      <c r="D33" s="35">
        <v>61.2</v>
      </c>
      <c r="E33" s="23">
        <f t="shared" si="0"/>
        <v>61.2</v>
      </c>
    </row>
    <row r="34" spans="1:5" ht="12.75">
      <c r="A34" s="40" t="s">
        <v>185</v>
      </c>
      <c r="B34" s="34" t="s">
        <v>186</v>
      </c>
      <c r="C34" s="34">
        <v>6</v>
      </c>
      <c r="D34" s="35">
        <v>106.8</v>
      </c>
      <c r="E34" s="23">
        <f t="shared" si="0"/>
        <v>106.8</v>
      </c>
    </row>
    <row r="35" spans="1:5" ht="12.75">
      <c r="A35" s="40" t="s">
        <v>279</v>
      </c>
      <c r="B35" s="34" t="s">
        <v>280</v>
      </c>
      <c r="C35" s="34">
        <v>2</v>
      </c>
      <c r="D35" s="35">
        <v>120</v>
      </c>
      <c r="E35" s="23">
        <f t="shared" si="0"/>
        <v>120</v>
      </c>
    </row>
    <row r="36" spans="1:5" ht="12.75">
      <c r="A36" s="40" t="s">
        <v>187</v>
      </c>
      <c r="B36" s="34" t="s">
        <v>188</v>
      </c>
      <c r="C36" s="34">
        <v>5</v>
      </c>
      <c r="D36" s="35">
        <v>43.2</v>
      </c>
      <c r="E36" s="23">
        <f t="shared" si="0"/>
        <v>43.2</v>
      </c>
    </row>
    <row r="37" spans="1:5" ht="12.75">
      <c r="A37" s="40" t="s">
        <v>189</v>
      </c>
      <c r="B37" s="34" t="s">
        <v>190</v>
      </c>
      <c r="C37" s="34">
        <v>0</v>
      </c>
      <c r="D37" s="35">
        <v>109.8</v>
      </c>
      <c r="E37" s="23">
        <f t="shared" si="0"/>
        <v>109.8</v>
      </c>
    </row>
    <row r="38" spans="1:5" ht="12.75">
      <c r="A38" s="40" t="s">
        <v>191</v>
      </c>
      <c r="B38" s="34" t="s">
        <v>192</v>
      </c>
      <c r="C38" s="34">
        <v>2</v>
      </c>
      <c r="D38" s="35">
        <v>109.8</v>
      </c>
      <c r="E38" s="23">
        <f t="shared" si="0"/>
        <v>109.8</v>
      </c>
    </row>
    <row r="39" spans="1:5" ht="12.75">
      <c r="A39" s="40" t="s">
        <v>193</v>
      </c>
      <c r="B39" s="34" t="s">
        <v>194</v>
      </c>
      <c r="C39" s="34">
        <v>2</v>
      </c>
      <c r="D39" s="35">
        <v>137.4</v>
      </c>
      <c r="E39" s="23">
        <f t="shared" si="0"/>
        <v>137.4</v>
      </c>
    </row>
    <row r="40" spans="1:5" ht="12.75">
      <c r="A40" s="40" t="s">
        <v>195</v>
      </c>
      <c r="B40" s="34" t="s">
        <v>196</v>
      </c>
      <c r="C40" s="34">
        <v>6</v>
      </c>
      <c r="D40" s="35">
        <v>43.2</v>
      </c>
      <c r="E40" s="23">
        <f t="shared" si="0"/>
        <v>43.2</v>
      </c>
    </row>
    <row r="41" spans="1:5" ht="12.75">
      <c r="A41" s="40" t="s">
        <v>197</v>
      </c>
      <c r="B41" s="34" t="s">
        <v>198</v>
      </c>
      <c r="C41" s="34">
        <v>6</v>
      </c>
      <c r="D41" s="35">
        <v>43.2</v>
      </c>
      <c r="E41" s="23">
        <f t="shared" si="0"/>
        <v>43.2</v>
      </c>
    </row>
    <row r="42" spans="1:5" ht="12.75">
      <c r="A42" s="40" t="s">
        <v>199</v>
      </c>
      <c r="B42" s="34" t="s">
        <v>200</v>
      </c>
      <c r="C42" s="34">
        <v>2</v>
      </c>
      <c r="D42" s="35">
        <v>109.8</v>
      </c>
      <c r="E42" s="23">
        <f t="shared" si="0"/>
        <v>109.8</v>
      </c>
    </row>
    <row r="43" spans="1:5" ht="12.75">
      <c r="A43" s="38" t="s">
        <v>201</v>
      </c>
      <c r="B43" s="36"/>
      <c r="C43" s="36"/>
      <c r="D43" s="37"/>
      <c r="E43" s="24"/>
    </row>
    <row r="44" spans="1:5" ht="12.75">
      <c r="A44" s="38" t="s">
        <v>202</v>
      </c>
      <c r="B44" s="36"/>
      <c r="C44" s="36"/>
      <c r="D44" s="37"/>
      <c r="E44" s="24"/>
    </row>
    <row r="45" spans="1:5" ht="12.75">
      <c r="A45" s="40" t="s">
        <v>203</v>
      </c>
      <c r="B45" s="34" t="s">
        <v>204</v>
      </c>
      <c r="C45" s="34">
        <v>6</v>
      </c>
      <c r="D45" s="35">
        <v>37.2</v>
      </c>
      <c r="E45" s="23">
        <f t="shared" si="0"/>
        <v>37.2</v>
      </c>
    </row>
    <row r="46" spans="1:5" ht="12.75">
      <c r="A46" s="40" t="s">
        <v>205</v>
      </c>
      <c r="B46" s="34" t="s">
        <v>206</v>
      </c>
      <c r="C46" s="34">
        <v>6</v>
      </c>
      <c r="D46" s="35">
        <v>37.2</v>
      </c>
      <c r="E46" s="23">
        <f t="shared" si="0"/>
        <v>37.2</v>
      </c>
    </row>
    <row r="47" spans="1:5" ht="12.75">
      <c r="A47" s="40" t="s">
        <v>207</v>
      </c>
      <c r="B47" s="34" t="s">
        <v>208</v>
      </c>
      <c r="C47" s="34">
        <v>6</v>
      </c>
      <c r="D47" s="35">
        <v>42</v>
      </c>
      <c r="E47" s="23">
        <f t="shared" si="0"/>
        <v>42</v>
      </c>
    </row>
    <row r="48" spans="1:5" ht="12.75">
      <c r="A48" s="40" t="s">
        <v>209</v>
      </c>
      <c r="B48" s="34" t="s">
        <v>210</v>
      </c>
      <c r="C48" s="34">
        <v>12</v>
      </c>
      <c r="D48" s="35">
        <v>40.2</v>
      </c>
      <c r="E48" s="23">
        <f>IF($G$12=0,D48-D48/100*$F$12,ROUND(D48-D48/100*$F$12+((D48-D48/100*$F$12)/100*$G$12),0))</f>
        <v>40.2</v>
      </c>
    </row>
    <row r="49" spans="1:5" ht="12.75">
      <c r="A49" s="40" t="s">
        <v>211</v>
      </c>
      <c r="B49" s="34" t="s">
        <v>212</v>
      </c>
      <c r="C49" s="34">
        <v>6</v>
      </c>
      <c r="D49" s="35">
        <v>43.2</v>
      </c>
      <c r="E49" s="23">
        <f t="shared" si="0"/>
        <v>43.2</v>
      </c>
    </row>
    <row r="50" spans="1:5" ht="12.75">
      <c r="A50" s="40" t="s">
        <v>213</v>
      </c>
      <c r="B50" s="34" t="s">
        <v>214</v>
      </c>
      <c r="C50" s="34">
        <v>12</v>
      </c>
      <c r="D50" s="35">
        <v>41.4</v>
      </c>
      <c r="E50" s="23">
        <f t="shared" si="0"/>
        <v>41.4</v>
      </c>
    </row>
    <row r="51" spans="1:5" ht="12.75">
      <c r="A51" s="40" t="s">
        <v>215</v>
      </c>
      <c r="B51" s="34" t="s">
        <v>216</v>
      </c>
      <c r="C51" s="34">
        <v>6</v>
      </c>
      <c r="D51" s="35">
        <v>39</v>
      </c>
      <c r="E51" s="23">
        <f t="shared" si="0"/>
        <v>39</v>
      </c>
    </row>
    <row r="52" spans="1:5" ht="12.75">
      <c r="A52" s="40" t="s">
        <v>217</v>
      </c>
      <c r="B52" s="34" t="s">
        <v>218</v>
      </c>
      <c r="C52" s="34">
        <v>12</v>
      </c>
      <c r="D52" s="35">
        <v>41.4</v>
      </c>
      <c r="E52" s="23">
        <f t="shared" si="0"/>
        <v>41.4</v>
      </c>
    </row>
    <row r="53" spans="1:5" ht="12.75">
      <c r="A53" s="40" t="s">
        <v>219</v>
      </c>
      <c r="B53" s="34" t="s">
        <v>220</v>
      </c>
      <c r="C53" s="34">
        <v>1</v>
      </c>
      <c r="D53" s="35">
        <v>127.8</v>
      </c>
      <c r="E53" s="23">
        <f t="shared" si="0"/>
        <v>127.8</v>
      </c>
    </row>
    <row r="54" spans="1:5" ht="12.75">
      <c r="A54" s="40" t="s">
        <v>221</v>
      </c>
      <c r="B54" s="34" t="s">
        <v>222</v>
      </c>
      <c r="C54" s="34">
        <v>1</v>
      </c>
      <c r="D54" s="35">
        <v>377.4</v>
      </c>
      <c r="E54" s="23">
        <f t="shared" si="0"/>
        <v>377.4</v>
      </c>
    </row>
    <row r="55" spans="1:5" ht="12.75">
      <c r="A55" s="40" t="s">
        <v>223</v>
      </c>
      <c r="B55" s="34" t="s">
        <v>224</v>
      </c>
      <c r="C55" s="34">
        <v>1</v>
      </c>
      <c r="D55" s="35">
        <v>127.8</v>
      </c>
      <c r="E55" s="23">
        <f t="shared" si="0"/>
        <v>127.8</v>
      </c>
    </row>
    <row r="56" spans="1:5" ht="12.75">
      <c r="A56" s="40" t="s">
        <v>225</v>
      </c>
      <c r="B56" s="34" t="s">
        <v>226</v>
      </c>
      <c r="C56" s="34">
        <v>1</v>
      </c>
      <c r="D56" s="35">
        <v>377.4</v>
      </c>
      <c r="E56" s="23">
        <f t="shared" si="0"/>
        <v>377.4</v>
      </c>
    </row>
    <row r="57" spans="1:5" ht="12.75">
      <c r="A57" s="40" t="s">
        <v>227</v>
      </c>
      <c r="B57" s="34" t="s">
        <v>228</v>
      </c>
      <c r="C57" s="34">
        <v>1</v>
      </c>
      <c r="D57" s="35">
        <v>127.8</v>
      </c>
      <c r="E57" s="23">
        <f t="shared" si="0"/>
        <v>127.8</v>
      </c>
    </row>
    <row r="58" spans="1:5" ht="12.75">
      <c r="A58" s="40" t="s">
        <v>229</v>
      </c>
      <c r="B58" s="34" t="s">
        <v>230</v>
      </c>
      <c r="C58" s="34">
        <v>1</v>
      </c>
      <c r="D58" s="35">
        <v>377.4</v>
      </c>
      <c r="E58" s="23">
        <f t="shared" si="0"/>
        <v>377.4</v>
      </c>
    </row>
    <row r="59" spans="1:5" ht="12.75">
      <c r="A59" s="40" t="s">
        <v>231</v>
      </c>
      <c r="B59" s="34" t="s">
        <v>232</v>
      </c>
      <c r="C59" s="34">
        <v>5</v>
      </c>
      <c r="D59" s="35">
        <v>114.6</v>
      </c>
      <c r="E59" s="23">
        <f t="shared" si="0"/>
        <v>114.6</v>
      </c>
    </row>
    <row r="60" spans="1:5" ht="12.75">
      <c r="A60" s="38" t="s">
        <v>246</v>
      </c>
      <c r="B60" s="36"/>
      <c r="C60" s="36"/>
      <c r="D60" s="37"/>
      <c r="E60" s="24"/>
    </row>
    <row r="61" spans="1:5" ht="12.75">
      <c r="A61" s="38" t="s">
        <v>247</v>
      </c>
      <c r="B61" s="36"/>
      <c r="C61" s="36"/>
      <c r="D61" s="37"/>
      <c r="E61" s="24"/>
    </row>
    <row r="62" spans="1:5" ht="12.75">
      <c r="A62" s="40" t="s">
        <v>248</v>
      </c>
      <c r="B62" s="34" t="s">
        <v>249</v>
      </c>
      <c r="C62" s="34">
        <v>12</v>
      </c>
      <c r="D62" s="35">
        <v>57.6</v>
      </c>
      <c r="E62" s="23">
        <f t="shared" si="0"/>
        <v>57.6</v>
      </c>
    </row>
    <row r="63" spans="1:5" ht="12.75">
      <c r="A63" s="40" t="s">
        <v>250</v>
      </c>
      <c r="B63" s="34" t="s">
        <v>251</v>
      </c>
      <c r="C63" s="34">
        <v>12</v>
      </c>
      <c r="D63" s="35">
        <v>57.6</v>
      </c>
      <c r="E63" s="23">
        <f t="shared" si="0"/>
        <v>57.6</v>
      </c>
    </row>
    <row r="64" spans="1:5" ht="12.75">
      <c r="A64" s="40" t="s">
        <v>252</v>
      </c>
      <c r="B64" s="34" t="s">
        <v>253</v>
      </c>
      <c r="C64" s="34">
        <v>6</v>
      </c>
      <c r="D64" s="35">
        <v>88.2</v>
      </c>
      <c r="E64" s="23">
        <f t="shared" si="0"/>
        <v>88.2</v>
      </c>
    </row>
    <row r="65" spans="1:5" ht="12.75">
      <c r="A65" s="40" t="s">
        <v>254</v>
      </c>
      <c r="B65" s="34" t="s">
        <v>255</v>
      </c>
      <c r="C65" s="34">
        <v>12</v>
      </c>
      <c r="D65" s="35">
        <v>89.4</v>
      </c>
      <c r="E65" s="23">
        <f t="shared" si="0"/>
        <v>89.4</v>
      </c>
    </row>
    <row r="66" spans="1:5" ht="12.75">
      <c r="A66" s="40" t="s">
        <v>256</v>
      </c>
      <c r="B66" s="34" t="s">
        <v>257</v>
      </c>
      <c r="C66" s="34">
        <v>12</v>
      </c>
      <c r="D66" s="35">
        <v>89.4</v>
      </c>
      <c r="E66" s="23">
        <f>IF($G$12=0,D66-D66/100*$F$12,ROUND(D66-D66/100*$F$12+((D66-D66/100*$F$12)/100*$G$12),0))</f>
        <v>89.4</v>
      </c>
    </row>
    <row r="67" spans="1:5" ht="12.75">
      <c r="A67" s="40" t="s">
        <v>258</v>
      </c>
      <c r="B67" s="34" t="s">
        <v>259</v>
      </c>
      <c r="C67" s="34">
        <v>12</v>
      </c>
      <c r="D67" s="35">
        <v>89.4</v>
      </c>
      <c r="E67" s="23">
        <f>IF($G$12=0,D67-D67/100*$F$12,ROUND(D67-D67/100*$F$12+((D67-D67/100*$F$12)/100*$G$12),0))</f>
        <v>89.4</v>
      </c>
    </row>
    <row r="68" spans="1:5" ht="12.75">
      <c r="A68" s="40" t="s">
        <v>260</v>
      </c>
      <c r="B68" s="34" t="s">
        <v>261</v>
      </c>
      <c r="C68" s="34">
        <v>6</v>
      </c>
      <c r="D68" s="35">
        <v>34.2</v>
      </c>
      <c r="E68" s="23">
        <f aca="true" t="shared" si="1" ref="E68:E89">IF($G$12=0,D68-D68/100*$F$12,ROUND(D68-D68/100*$F$12+((D68-D68/100*$F$12)/100*$G$12),0))</f>
        <v>34.2</v>
      </c>
    </row>
    <row r="69" spans="1:5" ht="12.75">
      <c r="A69" s="40" t="s">
        <v>262</v>
      </c>
      <c r="B69" s="34" t="s">
        <v>263</v>
      </c>
      <c r="C69" s="34">
        <v>6</v>
      </c>
      <c r="D69" s="35">
        <v>54.6</v>
      </c>
      <c r="E69" s="23">
        <f t="shared" si="1"/>
        <v>54.6</v>
      </c>
    </row>
    <row r="70" spans="1:5" ht="12.75">
      <c r="A70" s="40" t="s">
        <v>264</v>
      </c>
      <c r="B70" s="34" t="s">
        <v>265</v>
      </c>
      <c r="C70" s="34">
        <v>4</v>
      </c>
      <c r="D70" s="35">
        <v>184.8</v>
      </c>
      <c r="E70" s="23">
        <f t="shared" si="1"/>
        <v>184.8</v>
      </c>
    </row>
    <row r="71" spans="1:5" ht="12.75">
      <c r="A71" s="40" t="s">
        <v>266</v>
      </c>
      <c r="B71" s="34" t="s">
        <v>267</v>
      </c>
      <c r="C71" s="34">
        <v>6</v>
      </c>
      <c r="D71" s="35">
        <v>77.4</v>
      </c>
      <c r="E71" s="23">
        <f t="shared" si="1"/>
        <v>77.4</v>
      </c>
    </row>
    <row r="72" spans="1:5" ht="12.75">
      <c r="A72" s="40" t="s">
        <v>268</v>
      </c>
      <c r="B72" s="34" t="s">
        <v>269</v>
      </c>
      <c r="C72" s="34">
        <v>6</v>
      </c>
      <c r="D72" s="35">
        <v>77.4</v>
      </c>
      <c r="E72" s="23">
        <f t="shared" si="1"/>
        <v>77.4</v>
      </c>
    </row>
    <row r="73" spans="1:5" ht="12.75">
      <c r="A73" s="40" t="s">
        <v>270</v>
      </c>
      <c r="B73" s="34" t="s">
        <v>271</v>
      </c>
      <c r="C73" s="34">
        <v>12</v>
      </c>
      <c r="D73" s="35">
        <v>89.4</v>
      </c>
      <c r="E73" s="23">
        <f t="shared" si="1"/>
        <v>89.4</v>
      </c>
    </row>
    <row r="74" spans="1:5" ht="12.75">
      <c r="A74" s="40" t="s">
        <v>272</v>
      </c>
      <c r="B74" s="34" t="s">
        <v>273</v>
      </c>
      <c r="C74" s="34">
        <v>12</v>
      </c>
      <c r="D74" s="35">
        <v>89.4</v>
      </c>
      <c r="E74" s="23">
        <f t="shared" si="1"/>
        <v>89.4</v>
      </c>
    </row>
    <row r="75" spans="1:5" ht="12.75">
      <c r="A75" s="40" t="s">
        <v>274</v>
      </c>
      <c r="B75" s="34" t="s">
        <v>275</v>
      </c>
      <c r="C75" s="34">
        <v>12</v>
      </c>
      <c r="D75" s="35">
        <v>89.4</v>
      </c>
      <c r="E75" s="23">
        <f t="shared" si="1"/>
        <v>89.4</v>
      </c>
    </row>
    <row r="76" spans="1:5" ht="12.75">
      <c r="A76" s="40" t="s">
        <v>276</v>
      </c>
      <c r="B76" s="34" t="s">
        <v>277</v>
      </c>
      <c r="C76" s="34">
        <v>1</v>
      </c>
      <c r="D76" s="35">
        <v>243.6</v>
      </c>
      <c r="E76" s="23">
        <f t="shared" si="1"/>
        <v>243.6</v>
      </c>
    </row>
    <row r="77" spans="1:5" ht="12.75">
      <c r="A77" s="38" t="s">
        <v>233</v>
      </c>
      <c r="B77" s="36"/>
      <c r="C77" s="36"/>
      <c r="D77" s="37"/>
      <c r="E77" s="24"/>
    </row>
    <row r="78" spans="1:5" ht="12.75">
      <c r="A78" s="38" t="s">
        <v>234</v>
      </c>
      <c r="B78" s="36"/>
      <c r="C78" s="36"/>
      <c r="D78" s="37"/>
      <c r="E78" s="24"/>
    </row>
    <row r="79" spans="1:5" ht="12.75">
      <c r="A79" s="40" t="s">
        <v>235</v>
      </c>
      <c r="B79" s="34" t="s">
        <v>236</v>
      </c>
      <c r="C79" s="34">
        <v>6</v>
      </c>
      <c r="D79" s="35">
        <v>45</v>
      </c>
      <c r="E79" s="23">
        <f t="shared" si="1"/>
        <v>45</v>
      </c>
    </row>
    <row r="80" spans="1:5" ht="12.75">
      <c r="A80" s="40" t="s">
        <v>235</v>
      </c>
      <c r="B80" s="34" t="s">
        <v>237</v>
      </c>
      <c r="C80" s="34">
        <v>6</v>
      </c>
      <c r="D80" s="35">
        <v>42.6</v>
      </c>
      <c r="E80" s="23">
        <f t="shared" si="1"/>
        <v>42.6</v>
      </c>
    </row>
    <row r="81" spans="1:5" ht="12.75">
      <c r="A81" s="40" t="s">
        <v>238</v>
      </c>
      <c r="B81" s="34" t="s">
        <v>239</v>
      </c>
      <c r="C81" s="34">
        <v>6</v>
      </c>
      <c r="D81" s="35">
        <v>45</v>
      </c>
      <c r="E81" s="23">
        <f t="shared" si="1"/>
        <v>45</v>
      </c>
    </row>
    <row r="82" spans="1:5" ht="12.75">
      <c r="A82" s="40" t="s">
        <v>240</v>
      </c>
      <c r="B82" s="34" t="s">
        <v>241</v>
      </c>
      <c r="C82" s="34">
        <v>6</v>
      </c>
      <c r="D82" s="35">
        <v>45</v>
      </c>
      <c r="E82" s="23">
        <f t="shared" si="1"/>
        <v>45</v>
      </c>
    </row>
    <row r="83" spans="1:5" ht="12.75">
      <c r="A83" s="40" t="s">
        <v>242</v>
      </c>
      <c r="B83" s="34" t="s">
        <v>243</v>
      </c>
      <c r="C83" s="34">
        <v>24</v>
      </c>
      <c r="D83" s="35">
        <v>27</v>
      </c>
      <c r="E83" s="23">
        <f t="shared" si="1"/>
        <v>27</v>
      </c>
    </row>
    <row r="84" spans="1:5" ht="12.75">
      <c r="A84" s="40" t="s">
        <v>244</v>
      </c>
      <c r="B84" s="34" t="s">
        <v>245</v>
      </c>
      <c r="C84" s="34">
        <v>5</v>
      </c>
      <c r="D84" s="35">
        <v>111</v>
      </c>
      <c r="E84" s="23">
        <f t="shared" si="1"/>
        <v>111</v>
      </c>
    </row>
    <row r="85" spans="1:5" ht="12.75">
      <c r="A85" s="38" t="s">
        <v>281</v>
      </c>
      <c r="B85" s="36"/>
      <c r="C85" s="36"/>
      <c r="D85" s="37"/>
      <c r="E85" s="24"/>
    </row>
    <row r="86" spans="1:5" ht="12.75">
      <c r="A86" s="40" t="s">
        <v>282</v>
      </c>
      <c r="B86" s="34" t="s">
        <v>283</v>
      </c>
      <c r="C86" s="34">
        <v>1</v>
      </c>
      <c r="D86" s="35">
        <v>1045.2</v>
      </c>
      <c r="E86" s="23">
        <f t="shared" si="1"/>
        <v>1045.2</v>
      </c>
    </row>
    <row r="87" spans="1:5" ht="12.75">
      <c r="A87" s="40" t="s">
        <v>284</v>
      </c>
      <c r="B87" s="34" t="s">
        <v>285</v>
      </c>
      <c r="C87" s="34">
        <v>1</v>
      </c>
      <c r="D87" s="35">
        <v>1045.2</v>
      </c>
      <c r="E87" s="23">
        <f t="shared" si="1"/>
        <v>1045.2</v>
      </c>
    </row>
    <row r="88" spans="1:5" ht="12.75">
      <c r="A88" s="38" t="s">
        <v>286</v>
      </c>
      <c r="B88" s="36"/>
      <c r="C88" s="36"/>
      <c r="D88" s="37"/>
      <c r="E88" s="23">
        <f t="shared" si="1"/>
        <v>0</v>
      </c>
    </row>
    <row r="89" spans="1:5" ht="12.75">
      <c r="A89" s="40" t="s">
        <v>287</v>
      </c>
      <c r="B89" s="34" t="s">
        <v>288</v>
      </c>
      <c r="C89" s="34">
        <v>0</v>
      </c>
      <c r="D89" s="35">
        <v>1589.4</v>
      </c>
      <c r="E89" s="23">
        <f t="shared" si="1"/>
        <v>1589.4</v>
      </c>
    </row>
    <row r="90" spans="1:5" ht="12.75">
      <c r="A90" s="40" t="s">
        <v>289</v>
      </c>
      <c r="B90" s="34" t="s">
        <v>66</v>
      </c>
      <c r="C90" s="34">
        <v>0</v>
      </c>
      <c r="D90" s="35">
        <v>897</v>
      </c>
      <c r="E90" s="23">
        <f>IF($G$12=0,D90-D90/100*$F$12,ROUND(D90-D90/100*$F$12+((D90-D90/100*$F$12)/100*$G$12),0))</f>
        <v>897</v>
      </c>
    </row>
    <row r="91" spans="1:5" ht="12.75">
      <c r="A91" s="40" t="s">
        <v>290</v>
      </c>
      <c r="B91" s="34" t="s">
        <v>66</v>
      </c>
      <c r="C91" s="34">
        <v>0</v>
      </c>
      <c r="D91" s="35">
        <v>1973.4</v>
      </c>
      <c r="E91" s="23">
        <f aca="true" t="shared" si="2" ref="E91:E112">IF($G$12=0,D91-D91/100*$F$12,ROUND(D91-D91/100*$F$12+((D91-D91/100*$F$12)/100*$G$12),0))</f>
        <v>1973.4</v>
      </c>
    </row>
    <row r="92" spans="1:5" ht="12.75">
      <c r="A92" s="40" t="s">
        <v>291</v>
      </c>
      <c r="B92" s="34" t="s">
        <v>66</v>
      </c>
      <c r="C92" s="34">
        <v>0</v>
      </c>
      <c r="D92" s="35">
        <v>1944.6</v>
      </c>
      <c r="E92" s="23">
        <f t="shared" si="2"/>
        <v>1944.6</v>
      </c>
    </row>
    <row r="93" spans="1:5" ht="12.75">
      <c r="A93" s="40" t="s">
        <v>292</v>
      </c>
      <c r="B93" s="34" t="s">
        <v>66</v>
      </c>
      <c r="C93" s="34">
        <v>0</v>
      </c>
      <c r="D93" s="35">
        <v>11.4</v>
      </c>
      <c r="E93" s="23">
        <f t="shared" si="2"/>
        <v>11.4</v>
      </c>
    </row>
    <row r="94" spans="1:5" ht="12.75">
      <c r="A94" s="40" t="s">
        <v>293</v>
      </c>
      <c r="B94" s="34" t="s">
        <v>66</v>
      </c>
      <c r="C94" s="34">
        <v>0</v>
      </c>
      <c r="D94" s="35">
        <v>1679.4</v>
      </c>
      <c r="E94" s="23">
        <f t="shared" si="2"/>
        <v>1679.4</v>
      </c>
    </row>
    <row r="95" spans="1:5" ht="12.75">
      <c r="A95" s="38" t="s">
        <v>133</v>
      </c>
      <c r="B95" s="36"/>
      <c r="C95" s="36"/>
      <c r="D95" s="37"/>
      <c r="E95" s="24"/>
    </row>
    <row r="96" spans="1:5" ht="12.75">
      <c r="A96" s="38" t="s">
        <v>133</v>
      </c>
      <c r="B96" s="36"/>
      <c r="C96" s="36"/>
      <c r="D96" s="37"/>
      <c r="E96" s="24"/>
    </row>
    <row r="97" spans="1:5" ht="12.75">
      <c r="A97" s="40" t="s">
        <v>294</v>
      </c>
      <c r="B97" s="34" t="s">
        <v>295</v>
      </c>
      <c r="C97" s="34">
        <v>5</v>
      </c>
      <c r="D97" s="35">
        <v>27</v>
      </c>
      <c r="E97" s="23">
        <f t="shared" si="2"/>
        <v>27</v>
      </c>
    </row>
    <row r="98" spans="1:5" ht="12.75">
      <c r="A98" s="40" t="s">
        <v>134</v>
      </c>
      <c r="B98" s="34" t="s">
        <v>135</v>
      </c>
      <c r="C98" s="34">
        <v>20</v>
      </c>
      <c r="D98" s="35">
        <v>5.4</v>
      </c>
      <c r="E98" s="23">
        <f t="shared" si="2"/>
        <v>5.4</v>
      </c>
    </row>
    <row r="99" spans="1:5" ht="12.75">
      <c r="A99" s="40" t="s">
        <v>296</v>
      </c>
      <c r="B99" s="34" t="s">
        <v>297</v>
      </c>
      <c r="C99" s="34">
        <v>10</v>
      </c>
      <c r="D99" s="35">
        <v>3.6</v>
      </c>
      <c r="E99" s="23">
        <f t="shared" si="2"/>
        <v>3.6</v>
      </c>
    </row>
    <row r="100" spans="1:5" ht="12.75">
      <c r="A100" s="40" t="s">
        <v>298</v>
      </c>
      <c r="B100" s="34" t="s">
        <v>299</v>
      </c>
      <c r="C100" s="34">
        <v>50</v>
      </c>
      <c r="D100" s="35">
        <v>3.6</v>
      </c>
      <c r="E100" s="23">
        <f t="shared" si="2"/>
        <v>3.6</v>
      </c>
    </row>
    <row r="101" spans="1:5" ht="12.75">
      <c r="A101" s="40" t="s">
        <v>300</v>
      </c>
      <c r="B101" s="34" t="s">
        <v>301</v>
      </c>
      <c r="C101" s="34">
        <v>1</v>
      </c>
      <c r="D101" s="35">
        <v>297</v>
      </c>
      <c r="E101" s="23">
        <f t="shared" si="2"/>
        <v>297</v>
      </c>
    </row>
    <row r="102" spans="1:5" ht="12.75">
      <c r="A102" s="40" t="s">
        <v>302</v>
      </c>
      <c r="B102" s="34" t="s">
        <v>303</v>
      </c>
      <c r="C102" s="34">
        <v>250</v>
      </c>
      <c r="D102" s="35">
        <v>0.6</v>
      </c>
      <c r="E102" s="23">
        <f t="shared" si="2"/>
        <v>0.6</v>
      </c>
    </row>
    <row r="103" spans="1:5" ht="12.75">
      <c r="A103" s="40" t="s">
        <v>304</v>
      </c>
      <c r="B103" s="34" t="s">
        <v>305</v>
      </c>
      <c r="C103" s="34">
        <v>1000</v>
      </c>
      <c r="D103" s="35">
        <v>0.6</v>
      </c>
      <c r="E103" s="23">
        <f t="shared" si="2"/>
        <v>0.6</v>
      </c>
    </row>
    <row r="104" spans="1:5" ht="12.75">
      <c r="A104" s="40" t="s">
        <v>306</v>
      </c>
      <c r="B104" s="34" t="s">
        <v>307</v>
      </c>
      <c r="C104" s="34">
        <v>250</v>
      </c>
      <c r="D104" s="35">
        <v>0.6</v>
      </c>
      <c r="E104" s="23">
        <f t="shared" si="2"/>
        <v>0.6</v>
      </c>
    </row>
    <row r="105" spans="1:5" ht="12.75">
      <c r="A105" s="38" t="s">
        <v>136</v>
      </c>
      <c r="B105" s="36"/>
      <c r="C105" s="36"/>
      <c r="D105" s="37"/>
      <c r="E105" s="24"/>
    </row>
    <row r="106" spans="1:5" ht="12.75">
      <c r="A106" s="38" t="s">
        <v>137</v>
      </c>
      <c r="B106" s="36"/>
      <c r="C106" s="36"/>
      <c r="D106" s="37"/>
      <c r="E106" s="24"/>
    </row>
    <row r="107" spans="1:5" ht="12.75">
      <c r="A107" s="40" t="s">
        <v>138</v>
      </c>
      <c r="B107" s="34" t="s">
        <v>139</v>
      </c>
      <c r="C107" s="34">
        <v>6</v>
      </c>
      <c r="D107" s="35">
        <v>94.2</v>
      </c>
      <c r="E107" s="23">
        <f t="shared" si="2"/>
        <v>94.2</v>
      </c>
    </row>
    <row r="108" spans="1:5" ht="12.75">
      <c r="A108" s="40" t="s">
        <v>140</v>
      </c>
      <c r="B108" s="34" t="s">
        <v>141</v>
      </c>
      <c r="C108" s="34">
        <v>4</v>
      </c>
      <c r="D108" s="35">
        <v>224.4</v>
      </c>
      <c r="E108" s="23">
        <f>IF($G$12=0,D108-D108/100*$F$12,ROUND(D108-D108/100*$F$12+((D108-D108/100*$F$12)/100*$G$12),0))</f>
        <v>224.4</v>
      </c>
    </row>
    <row r="109" spans="1:5" ht="12.75">
      <c r="A109" s="40" t="s">
        <v>142</v>
      </c>
      <c r="B109" s="34" t="s">
        <v>143</v>
      </c>
      <c r="C109" s="34">
        <v>12</v>
      </c>
      <c r="D109" s="35">
        <v>41.4</v>
      </c>
      <c r="E109" s="23">
        <f t="shared" si="2"/>
        <v>41.4</v>
      </c>
    </row>
    <row r="110" spans="1:5" ht="12.75">
      <c r="A110" s="40" t="s">
        <v>144</v>
      </c>
      <c r="B110" s="34" t="s">
        <v>145</v>
      </c>
      <c r="C110" s="34">
        <v>12</v>
      </c>
      <c r="D110" s="35">
        <v>24</v>
      </c>
      <c r="E110" s="23">
        <f t="shared" si="2"/>
        <v>24</v>
      </c>
    </row>
    <row r="111" spans="1:5" ht="12.75">
      <c r="A111" s="40" t="s">
        <v>146</v>
      </c>
      <c r="B111" s="34" t="s">
        <v>147</v>
      </c>
      <c r="C111" s="34">
        <v>10</v>
      </c>
      <c r="D111" s="35">
        <v>27.6</v>
      </c>
      <c r="E111" s="23">
        <f t="shared" si="2"/>
        <v>27.6</v>
      </c>
    </row>
    <row r="112" spans="1:5" ht="12.75">
      <c r="A112" s="40" t="s">
        <v>308</v>
      </c>
      <c r="B112" s="34" t="s">
        <v>288</v>
      </c>
      <c r="C112" s="34">
        <v>4</v>
      </c>
      <c r="D112" s="35"/>
      <c r="E112" s="23">
        <f t="shared" si="2"/>
        <v>0</v>
      </c>
    </row>
    <row r="113" spans="1:5" ht="12.75">
      <c r="A113" s="38" t="s">
        <v>10</v>
      </c>
      <c r="B113" s="36"/>
      <c r="C113" s="36"/>
      <c r="D113" s="37"/>
      <c r="E113" s="24"/>
    </row>
    <row r="114" spans="1:5" ht="12.75">
      <c r="A114" s="38" t="s">
        <v>11</v>
      </c>
      <c r="B114" s="36"/>
      <c r="C114" s="36"/>
      <c r="D114" s="37"/>
      <c r="E114" s="24"/>
    </row>
    <row r="115" spans="1:5" ht="12.75">
      <c r="A115" s="40" t="s">
        <v>12</v>
      </c>
      <c r="B115" s="34" t="s">
        <v>13</v>
      </c>
      <c r="C115" s="34">
        <v>6</v>
      </c>
      <c r="D115" s="35">
        <v>87.6</v>
      </c>
      <c r="E115" s="23">
        <f aca="true" t="shared" si="3" ref="E115:E135">IF($G$12=0,D115-D115/100*$F$12,ROUND(D115-D115/100*$F$12+((D115-D115/100*$F$12)/100*$G$12),0))</f>
        <v>87.6</v>
      </c>
    </row>
    <row r="116" spans="1:5" ht="12.75">
      <c r="A116" s="38" t="s">
        <v>14</v>
      </c>
      <c r="B116" s="36"/>
      <c r="C116" s="36"/>
      <c r="D116" s="37"/>
      <c r="E116" s="23"/>
    </row>
    <row r="117" spans="1:5" ht="12.75">
      <c r="A117" s="40" t="s">
        <v>15</v>
      </c>
      <c r="B117" s="34" t="s">
        <v>16</v>
      </c>
      <c r="C117" s="34">
        <v>12</v>
      </c>
      <c r="D117" s="35">
        <v>21.6</v>
      </c>
      <c r="E117" s="23">
        <f t="shared" si="3"/>
        <v>21.6</v>
      </c>
    </row>
    <row r="118" spans="1:5" ht="12.75">
      <c r="A118" s="38" t="s">
        <v>17</v>
      </c>
      <c r="B118" s="36"/>
      <c r="C118" s="36"/>
      <c r="D118" s="37"/>
      <c r="E118" s="23"/>
    </row>
    <row r="119" spans="1:5" ht="12.75">
      <c r="A119" s="40" t="s">
        <v>18</v>
      </c>
      <c r="B119" s="34" t="s">
        <v>19</v>
      </c>
      <c r="C119" s="34">
        <v>4</v>
      </c>
      <c r="D119" s="35">
        <v>150</v>
      </c>
      <c r="E119" s="23">
        <f t="shared" si="3"/>
        <v>150</v>
      </c>
    </row>
    <row r="120" spans="1:5" ht="12.75">
      <c r="A120" s="38" t="s">
        <v>20</v>
      </c>
      <c r="B120" s="36"/>
      <c r="C120" s="36"/>
      <c r="D120" s="37"/>
      <c r="E120" s="23"/>
    </row>
    <row r="121" spans="1:5" ht="12.75">
      <c r="A121" s="40" t="s">
        <v>21</v>
      </c>
      <c r="B121" s="34" t="s">
        <v>22</v>
      </c>
      <c r="C121" s="34">
        <v>10</v>
      </c>
      <c r="D121" s="35">
        <v>27.6</v>
      </c>
      <c r="E121" s="23">
        <f t="shared" si="3"/>
        <v>27.6</v>
      </c>
    </row>
    <row r="122" spans="1:5" ht="12.75">
      <c r="A122" s="40" t="s">
        <v>23</v>
      </c>
      <c r="B122" s="34" t="s">
        <v>24</v>
      </c>
      <c r="C122" s="34">
        <v>6</v>
      </c>
      <c r="D122" s="35">
        <v>54</v>
      </c>
      <c r="E122" s="23">
        <f t="shared" si="3"/>
        <v>54</v>
      </c>
    </row>
    <row r="123" spans="1:5" ht="12.75">
      <c r="A123" s="38" t="s">
        <v>25</v>
      </c>
      <c r="B123" s="36"/>
      <c r="C123" s="36"/>
      <c r="D123" s="37"/>
      <c r="E123" s="23"/>
    </row>
    <row r="124" spans="1:5" ht="12.75">
      <c r="A124" s="40" t="s">
        <v>26</v>
      </c>
      <c r="B124" s="34" t="s">
        <v>27</v>
      </c>
      <c r="C124" s="34">
        <v>6</v>
      </c>
      <c r="D124" s="35">
        <v>75</v>
      </c>
      <c r="E124" s="23">
        <f t="shared" si="3"/>
        <v>75</v>
      </c>
    </row>
    <row r="125" spans="1:5" ht="12.75">
      <c r="A125" s="40" t="s">
        <v>28</v>
      </c>
      <c r="B125" s="34" t="s">
        <v>29</v>
      </c>
      <c r="C125" s="34">
        <v>3</v>
      </c>
      <c r="D125" s="35">
        <v>160.8</v>
      </c>
      <c r="E125" s="23">
        <f t="shared" si="3"/>
        <v>160.8</v>
      </c>
    </row>
    <row r="126" spans="1:5" ht="12.75">
      <c r="A126" s="40" t="s">
        <v>30</v>
      </c>
      <c r="B126" s="34" t="s">
        <v>31</v>
      </c>
      <c r="C126" s="34">
        <v>10</v>
      </c>
      <c r="D126" s="35">
        <v>26.4</v>
      </c>
      <c r="E126" s="23">
        <f t="shared" si="3"/>
        <v>26.4</v>
      </c>
    </row>
    <row r="127" spans="1:5" ht="12.75">
      <c r="A127" s="40" t="s">
        <v>32</v>
      </c>
      <c r="B127" s="34" t="s">
        <v>33</v>
      </c>
      <c r="C127" s="34">
        <v>6</v>
      </c>
      <c r="D127" s="35">
        <v>48.6</v>
      </c>
      <c r="E127" s="23">
        <f t="shared" si="3"/>
        <v>48.6</v>
      </c>
    </row>
    <row r="128" spans="1:5" ht="12.75">
      <c r="A128" s="38" t="s">
        <v>34</v>
      </c>
      <c r="B128" s="36"/>
      <c r="C128" s="36"/>
      <c r="D128" s="37"/>
      <c r="E128" s="23"/>
    </row>
    <row r="129" spans="1:5" ht="12.75">
      <c r="A129" s="40" t="s">
        <v>35</v>
      </c>
      <c r="B129" s="34" t="s">
        <v>36</v>
      </c>
      <c r="C129" s="34">
        <v>6</v>
      </c>
      <c r="D129" s="35">
        <v>58.8</v>
      </c>
      <c r="E129" s="23">
        <f t="shared" si="3"/>
        <v>58.8</v>
      </c>
    </row>
    <row r="130" spans="1:5" ht="12.75">
      <c r="A130" s="40" t="s">
        <v>37</v>
      </c>
      <c r="B130" s="34" t="s">
        <v>38</v>
      </c>
      <c r="C130" s="34">
        <v>6</v>
      </c>
      <c r="D130" s="35">
        <v>89.4</v>
      </c>
      <c r="E130" s="23">
        <f t="shared" si="3"/>
        <v>89.4</v>
      </c>
    </row>
    <row r="131" spans="1:5" ht="12.75">
      <c r="A131" s="40" t="s">
        <v>39</v>
      </c>
      <c r="B131" s="34" t="s">
        <v>40</v>
      </c>
      <c r="C131" s="34">
        <v>10</v>
      </c>
      <c r="D131" s="35">
        <v>37.2</v>
      </c>
      <c r="E131" s="23">
        <f>IF($G$12=0,D131-D131/100*$F$12,ROUND(D131-D131/100*$F$12+((D131-D131/100*$F$12)/100*$G$12),0))</f>
        <v>37.2</v>
      </c>
    </row>
    <row r="132" spans="1:5" ht="12.75">
      <c r="A132" s="40" t="s">
        <v>41</v>
      </c>
      <c r="B132" s="34" t="s">
        <v>42</v>
      </c>
      <c r="C132" s="34">
        <v>8</v>
      </c>
      <c r="D132" s="35">
        <v>66</v>
      </c>
      <c r="E132" s="23">
        <f t="shared" si="3"/>
        <v>66</v>
      </c>
    </row>
    <row r="133" spans="1:5" ht="12.75">
      <c r="A133" s="38" t="s">
        <v>43</v>
      </c>
      <c r="B133" s="36"/>
      <c r="C133" s="36"/>
      <c r="D133" s="37"/>
      <c r="E133" s="23"/>
    </row>
    <row r="134" spans="1:5" ht="12.75">
      <c r="A134" s="40" t="s">
        <v>44</v>
      </c>
      <c r="B134" s="34" t="s">
        <v>45</v>
      </c>
      <c r="C134" s="34">
        <v>6</v>
      </c>
      <c r="D134" s="35">
        <v>82.8</v>
      </c>
      <c r="E134" s="23">
        <f t="shared" si="3"/>
        <v>82.8</v>
      </c>
    </row>
    <row r="135" spans="1:5" ht="12.75">
      <c r="A135" s="40" t="s">
        <v>46</v>
      </c>
      <c r="B135" s="34" t="s">
        <v>47</v>
      </c>
      <c r="C135" s="34">
        <v>12</v>
      </c>
      <c r="D135" s="35">
        <v>53.4</v>
      </c>
      <c r="E135" s="23">
        <f t="shared" si="3"/>
        <v>53.4</v>
      </c>
    </row>
    <row r="136" spans="1:5" ht="12.75">
      <c r="A136" s="38" t="s">
        <v>48</v>
      </c>
      <c r="B136" s="36"/>
      <c r="C136" s="36"/>
      <c r="D136" s="37"/>
      <c r="E136" s="23"/>
    </row>
    <row r="137" spans="1:5" ht="12.75">
      <c r="A137" s="40" t="s">
        <v>49</v>
      </c>
      <c r="B137" s="34" t="s">
        <v>50</v>
      </c>
      <c r="C137" s="34">
        <v>6</v>
      </c>
      <c r="D137" s="35">
        <v>103.8</v>
      </c>
      <c r="E137" s="23">
        <f aca="true" t="shared" si="4" ref="E137:E159">IF($G$12=0,D137-D137/100*$F$12,ROUND(D137-D137/100*$F$12+((D137-D137/100*$F$12)/100*$G$12),0))</f>
        <v>103.8</v>
      </c>
    </row>
    <row r="138" spans="1:5" ht="12.75">
      <c r="A138" s="38" t="s">
        <v>51</v>
      </c>
      <c r="B138" s="36"/>
      <c r="C138" s="36"/>
      <c r="D138" s="37"/>
      <c r="E138" s="23"/>
    </row>
    <row r="139" spans="1:5" ht="12.75">
      <c r="A139" s="40" t="s">
        <v>52</v>
      </c>
      <c r="B139" s="34" t="s">
        <v>53</v>
      </c>
      <c r="C139" s="34">
        <v>6</v>
      </c>
      <c r="D139" s="35">
        <v>58.8</v>
      </c>
      <c r="E139" s="23">
        <f t="shared" si="4"/>
        <v>58.8</v>
      </c>
    </row>
    <row r="140" spans="1:5" ht="12.75">
      <c r="A140" s="40" t="s">
        <v>54</v>
      </c>
      <c r="B140" s="34" t="s">
        <v>55</v>
      </c>
      <c r="C140" s="34">
        <v>10</v>
      </c>
      <c r="D140" s="35">
        <v>36.6</v>
      </c>
      <c r="E140" s="23">
        <f t="shared" si="4"/>
        <v>36.6</v>
      </c>
    </row>
    <row r="141" spans="1:5" ht="12.75">
      <c r="A141" s="40" t="s">
        <v>56</v>
      </c>
      <c r="B141" s="34" t="s">
        <v>57</v>
      </c>
      <c r="C141" s="34">
        <v>6</v>
      </c>
      <c r="D141" s="35">
        <v>43.8</v>
      </c>
      <c r="E141" s="23">
        <f t="shared" si="4"/>
        <v>43.8</v>
      </c>
    </row>
    <row r="142" spans="1:5" ht="12.75">
      <c r="A142" s="40" t="s">
        <v>58</v>
      </c>
      <c r="B142" s="34" t="s">
        <v>59</v>
      </c>
      <c r="C142" s="34">
        <v>10</v>
      </c>
      <c r="D142" s="35">
        <v>28.2</v>
      </c>
      <c r="E142" s="23">
        <f t="shared" si="4"/>
        <v>28.2</v>
      </c>
    </row>
    <row r="143" spans="1:5" ht="12.75">
      <c r="A143" s="38" t="s">
        <v>60</v>
      </c>
      <c r="B143" s="36"/>
      <c r="C143" s="36"/>
      <c r="D143" s="37"/>
      <c r="E143" s="23"/>
    </row>
    <row r="144" spans="1:5" ht="12.75">
      <c r="A144" s="40" t="s">
        <v>61</v>
      </c>
      <c r="B144" s="34" t="s">
        <v>62</v>
      </c>
      <c r="C144" s="34">
        <v>8</v>
      </c>
      <c r="D144" s="35">
        <v>78.6</v>
      </c>
      <c r="E144" s="23">
        <f t="shared" si="4"/>
        <v>78.6</v>
      </c>
    </row>
    <row r="145" spans="1:5" ht="12.75">
      <c r="A145" s="40" t="s">
        <v>63</v>
      </c>
      <c r="B145" s="34" t="s">
        <v>64</v>
      </c>
      <c r="C145" s="34">
        <v>12</v>
      </c>
      <c r="D145" s="35">
        <v>27.6</v>
      </c>
      <c r="E145" s="23">
        <f t="shared" si="4"/>
        <v>27.6</v>
      </c>
    </row>
    <row r="146" spans="1:5" ht="12.75">
      <c r="A146" s="38" t="s">
        <v>65</v>
      </c>
      <c r="B146" s="36"/>
      <c r="C146" s="36"/>
      <c r="D146" s="37"/>
      <c r="E146" s="23"/>
    </row>
    <row r="147" spans="1:5" ht="12.75">
      <c r="A147" s="40" t="s">
        <v>67</v>
      </c>
      <c r="B147" s="34" t="s">
        <v>68</v>
      </c>
      <c r="C147" s="34">
        <v>8</v>
      </c>
      <c r="D147" s="35">
        <v>67.2</v>
      </c>
      <c r="E147" s="23">
        <f t="shared" si="4"/>
        <v>67.2</v>
      </c>
    </row>
    <row r="148" spans="1:5" ht="12.75">
      <c r="A148" s="40" t="s">
        <v>69</v>
      </c>
      <c r="B148" s="34" t="s">
        <v>70</v>
      </c>
      <c r="C148" s="34">
        <v>12</v>
      </c>
      <c r="D148" s="35">
        <v>18.6</v>
      </c>
      <c r="E148" s="23">
        <f t="shared" si="4"/>
        <v>18.6</v>
      </c>
    </row>
    <row r="149" spans="1:5" ht="12.75">
      <c r="A149" s="40" t="s">
        <v>71</v>
      </c>
      <c r="B149" s="34" t="s">
        <v>72</v>
      </c>
      <c r="C149" s="34">
        <v>10</v>
      </c>
      <c r="D149" s="35">
        <v>18.6</v>
      </c>
      <c r="E149" s="23">
        <f t="shared" si="4"/>
        <v>18.6</v>
      </c>
    </row>
    <row r="150" spans="1:5" ht="12.75">
      <c r="A150" s="40" t="s">
        <v>73</v>
      </c>
      <c r="B150" s="34" t="s">
        <v>74</v>
      </c>
      <c r="C150" s="34">
        <v>12</v>
      </c>
      <c r="D150" s="35">
        <v>110.4</v>
      </c>
      <c r="E150" s="23">
        <f t="shared" si="4"/>
        <v>110.4</v>
      </c>
    </row>
    <row r="151" spans="1:5" ht="12.75">
      <c r="A151" s="40" t="s">
        <v>75</v>
      </c>
      <c r="B151" s="34" t="s">
        <v>76</v>
      </c>
      <c r="C151" s="34">
        <v>12</v>
      </c>
      <c r="D151" s="35">
        <v>21.6</v>
      </c>
      <c r="E151" s="23">
        <f t="shared" si="4"/>
        <v>21.6</v>
      </c>
    </row>
    <row r="152" spans="1:5" ht="12.75">
      <c r="A152" s="40" t="s">
        <v>77</v>
      </c>
      <c r="B152" s="34" t="s">
        <v>78</v>
      </c>
      <c r="C152" s="34">
        <v>2</v>
      </c>
      <c r="D152" s="35">
        <v>166.8</v>
      </c>
      <c r="E152" s="23">
        <f t="shared" si="4"/>
        <v>166.8</v>
      </c>
    </row>
    <row r="153" spans="1:5" ht="12.75">
      <c r="A153" s="40" t="s">
        <v>79</v>
      </c>
      <c r="B153" s="34" t="s">
        <v>80</v>
      </c>
      <c r="C153" s="34">
        <v>15</v>
      </c>
      <c r="D153" s="35">
        <v>12.6</v>
      </c>
      <c r="E153" s="23">
        <f t="shared" si="4"/>
        <v>12.6</v>
      </c>
    </row>
    <row r="154" spans="1:5" ht="12.75">
      <c r="A154" s="40" t="s">
        <v>81</v>
      </c>
      <c r="B154" s="34" t="s">
        <v>82</v>
      </c>
      <c r="C154" s="34">
        <v>6</v>
      </c>
      <c r="D154" s="35">
        <v>46.2</v>
      </c>
      <c r="E154" s="23">
        <f>IF($G$12=0,D154-D154/100*$F$12,ROUND(D154-D154/100*$F$12+((D154-D154/100*$F$12)/100*$G$12),0))</f>
        <v>46.2</v>
      </c>
    </row>
    <row r="155" spans="1:5" ht="12.75">
      <c r="A155" s="38" t="s">
        <v>83</v>
      </c>
      <c r="B155" s="36"/>
      <c r="C155" s="36"/>
      <c r="D155" s="37"/>
      <c r="E155" s="23"/>
    </row>
    <row r="156" spans="1:5" ht="12.75">
      <c r="A156" s="40" t="s">
        <v>35</v>
      </c>
      <c r="B156" s="34" t="s">
        <v>84</v>
      </c>
      <c r="C156" s="34">
        <v>8</v>
      </c>
      <c r="D156" s="35">
        <v>72</v>
      </c>
      <c r="E156" s="23">
        <f t="shared" si="4"/>
        <v>72</v>
      </c>
    </row>
    <row r="157" spans="1:5" ht="12.75">
      <c r="A157" s="40" t="s">
        <v>85</v>
      </c>
      <c r="B157" s="34" t="s">
        <v>86</v>
      </c>
      <c r="C157" s="34">
        <v>4</v>
      </c>
      <c r="D157" s="35">
        <v>123.6</v>
      </c>
      <c r="E157" s="23">
        <f t="shared" si="4"/>
        <v>123.6</v>
      </c>
    </row>
    <row r="158" spans="1:5" ht="12.75">
      <c r="A158" s="40" t="s">
        <v>87</v>
      </c>
      <c r="B158" s="34" t="s">
        <v>88</v>
      </c>
      <c r="C158" s="34">
        <v>12</v>
      </c>
      <c r="D158" s="35">
        <v>19.8</v>
      </c>
      <c r="E158" s="23">
        <f t="shared" si="4"/>
        <v>19.8</v>
      </c>
    </row>
    <row r="159" spans="1:5" ht="12.75">
      <c r="A159" s="40" t="s">
        <v>89</v>
      </c>
      <c r="B159" s="34" t="s">
        <v>90</v>
      </c>
      <c r="C159" s="34">
        <v>12</v>
      </c>
      <c r="D159" s="35">
        <v>27.6</v>
      </c>
      <c r="E159" s="23">
        <f t="shared" si="4"/>
        <v>27.6</v>
      </c>
    </row>
    <row r="160" spans="1:5" ht="12.75">
      <c r="A160" s="40" t="s">
        <v>39</v>
      </c>
      <c r="B160" s="34" t="s">
        <v>91</v>
      </c>
      <c r="C160" s="34">
        <v>6</v>
      </c>
      <c r="D160" s="35">
        <v>54</v>
      </c>
      <c r="E160" s="23">
        <f>IF($G$12=0,D160-D160/100*$F$12,ROUND(D160-D160/100*$F$12+((D160-D160/100*$F$12)/100*$G$12),0))</f>
        <v>54</v>
      </c>
    </row>
    <row r="161" spans="1:5" ht="12.75">
      <c r="A161" s="38" t="s">
        <v>92</v>
      </c>
      <c r="B161" s="36"/>
      <c r="C161" s="36"/>
      <c r="D161" s="37"/>
      <c r="E161" s="23"/>
    </row>
    <row r="162" spans="1:5" ht="12.75">
      <c r="A162" s="40" t="s">
        <v>93</v>
      </c>
      <c r="B162" s="34" t="s">
        <v>94</v>
      </c>
      <c r="C162" s="34">
        <v>6</v>
      </c>
      <c r="D162" s="35">
        <v>75.6</v>
      </c>
      <c r="E162" s="23">
        <f aca="true" t="shared" si="5" ref="E162:E182">IF($G$12=0,D162-D162/100*$F$12,ROUND(D162-D162/100*$F$12+((D162-D162/100*$F$12)/100*$G$12),0))</f>
        <v>75.6</v>
      </c>
    </row>
    <row r="163" spans="1:5" ht="12.75">
      <c r="A163" s="40" t="s">
        <v>95</v>
      </c>
      <c r="B163" s="34" t="s">
        <v>96</v>
      </c>
      <c r="C163" s="34">
        <v>4</v>
      </c>
      <c r="D163" s="35">
        <v>160.2</v>
      </c>
      <c r="E163" s="23">
        <f t="shared" si="5"/>
        <v>160.2</v>
      </c>
    </row>
    <row r="164" spans="1:5" ht="12.75">
      <c r="A164" s="40" t="s">
        <v>97</v>
      </c>
      <c r="B164" s="34" t="s">
        <v>98</v>
      </c>
      <c r="C164" s="34">
        <v>6</v>
      </c>
      <c r="D164" s="35">
        <v>13.8</v>
      </c>
      <c r="E164" s="23">
        <f t="shared" si="5"/>
        <v>13.8</v>
      </c>
    </row>
    <row r="165" spans="1:5" ht="12.75">
      <c r="A165" s="38" t="s">
        <v>99</v>
      </c>
      <c r="B165" s="36"/>
      <c r="C165" s="36"/>
      <c r="D165" s="37"/>
      <c r="E165" s="23"/>
    </row>
    <row r="166" spans="1:5" ht="12.75">
      <c r="A166" s="40" t="s">
        <v>100</v>
      </c>
      <c r="B166" s="34" t="s">
        <v>101</v>
      </c>
      <c r="C166" s="34">
        <v>8</v>
      </c>
      <c r="D166" s="35">
        <v>81.6</v>
      </c>
      <c r="E166" s="23">
        <f t="shared" si="5"/>
        <v>81.6</v>
      </c>
    </row>
    <row r="167" spans="1:5" ht="12.75">
      <c r="A167" s="40" t="s">
        <v>100</v>
      </c>
      <c r="B167" s="34" t="s">
        <v>102</v>
      </c>
      <c r="C167" s="34">
        <v>8</v>
      </c>
      <c r="D167" s="35">
        <v>81.6</v>
      </c>
      <c r="E167" s="23">
        <f t="shared" si="5"/>
        <v>81.6</v>
      </c>
    </row>
    <row r="168" spans="1:5" ht="12.75">
      <c r="A168" s="38" t="s">
        <v>103</v>
      </c>
      <c r="B168" s="36"/>
      <c r="C168" s="36"/>
      <c r="D168" s="37"/>
      <c r="E168" s="23"/>
    </row>
    <row r="169" spans="1:5" ht="12.75">
      <c r="A169" s="40" t="s">
        <v>104</v>
      </c>
      <c r="B169" s="34" t="s">
        <v>105</v>
      </c>
      <c r="C169" s="34">
        <v>6</v>
      </c>
      <c r="D169" s="35">
        <v>57.6</v>
      </c>
      <c r="E169" s="23">
        <f t="shared" si="5"/>
        <v>57.6</v>
      </c>
    </row>
    <row r="170" spans="1:5" ht="12.75">
      <c r="A170" s="40" t="s">
        <v>106</v>
      </c>
      <c r="B170" s="34" t="s">
        <v>107</v>
      </c>
      <c r="C170" s="34">
        <v>6</v>
      </c>
      <c r="D170" s="35">
        <v>78.6</v>
      </c>
      <c r="E170" s="23">
        <f t="shared" si="5"/>
        <v>78.6</v>
      </c>
    </row>
    <row r="171" spans="1:5" ht="12.75">
      <c r="A171" s="40" t="s">
        <v>108</v>
      </c>
      <c r="B171" s="34" t="s">
        <v>109</v>
      </c>
      <c r="C171" s="34">
        <v>10</v>
      </c>
      <c r="D171" s="35">
        <v>36</v>
      </c>
      <c r="E171" s="23">
        <f t="shared" si="5"/>
        <v>36</v>
      </c>
    </row>
    <row r="172" spans="1:5" ht="12.75">
      <c r="A172" s="40" t="s">
        <v>110</v>
      </c>
      <c r="B172" s="34" t="s">
        <v>111</v>
      </c>
      <c r="C172" s="34">
        <v>12</v>
      </c>
      <c r="D172" s="35">
        <v>51</v>
      </c>
      <c r="E172" s="23">
        <f t="shared" si="5"/>
        <v>51</v>
      </c>
    </row>
    <row r="173" spans="1:5" ht="12.75">
      <c r="A173" s="40" t="s">
        <v>112</v>
      </c>
      <c r="B173" s="34" t="s">
        <v>113</v>
      </c>
      <c r="C173" s="34">
        <v>8</v>
      </c>
      <c r="D173" s="35">
        <v>83.4</v>
      </c>
      <c r="E173" s="23">
        <f t="shared" si="5"/>
        <v>83.4</v>
      </c>
    </row>
    <row r="174" spans="1:5" ht="12.75">
      <c r="A174" s="40" t="s">
        <v>114</v>
      </c>
      <c r="B174" s="34" t="s">
        <v>115</v>
      </c>
      <c r="C174" s="34">
        <v>6</v>
      </c>
      <c r="D174" s="35">
        <v>100.2</v>
      </c>
      <c r="E174" s="23">
        <f t="shared" si="5"/>
        <v>100.2</v>
      </c>
    </row>
    <row r="175" spans="1:5" ht="12.75">
      <c r="A175" s="38" t="s">
        <v>116</v>
      </c>
      <c r="B175" s="36"/>
      <c r="C175" s="36"/>
      <c r="D175" s="37"/>
      <c r="E175" s="23"/>
    </row>
    <row r="176" spans="1:5" ht="12.75">
      <c r="A176" s="40" t="s">
        <v>35</v>
      </c>
      <c r="B176" s="34" t="s">
        <v>117</v>
      </c>
      <c r="C176" s="34">
        <v>8</v>
      </c>
      <c r="D176" s="35">
        <v>70.8</v>
      </c>
      <c r="E176" s="23">
        <f t="shared" si="5"/>
        <v>70.8</v>
      </c>
    </row>
    <row r="177" spans="1:5" ht="12.75">
      <c r="A177" s="40" t="s">
        <v>85</v>
      </c>
      <c r="B177" s="34" t="s">
        <v>118</v>
      </c>
      <c r="C177" s="34">
        <v>4</v>
      </c>
      <c r="D177" s="35">
        <v>121.8</v>
      </c>
      <c r="E177" s="23">
        <f t="shared" si="5"/>
        <v>121.8</v>
      </c>
    </row>
    <row r="178" spans="1:5" ht="12.75">
      <c r="A178" s="38" t="s">
        <v>119</v>
      </c>
      <c r="B178" s="36"/>
      <c r="C178" s="36"/>
      <c r="D178" s="37"/>
      <c r="E178" s="23"/>
    </row>
    <row r="179" spans="1:5" ht="12.75">
      <c r="A179" s="40" t="s">
        <v>120</v>
      </c>
      <c r="B179" s="34" t="s">
        <v>121</v>
      </c>
      <c r="C179" s="34">
        <v>8</v>
      </c>
      <c r="D179" s="35">
        <v>74.4</v>
      </c>
      <c r="E179" s="23">
        <f t="shared" si="5"/>
        <v>74.4</v>
      </c>
    </row>
    <row r="180" spans="1:5" ht="12.75">
      <c r="A180" s="40" t="s">
        <v>122</v>
      </c>
      <c r="B180" s="34" t="s">
        <v>123</v>
      </c>
      <c r="C180" s="34">
        <v>6</v>
      </c>
      <c r="D180" s="35">
        <v>88.2</v>
      </c>
      <c r="E180" s="23">
        <f t="shared" si="5"/>
        <v>88.2</v>
      </c>
    </row>
    <row r="181" spans="1:5" ht="12.75">
      <c r="A181" s="38" t="s">
        <v>124</v>
      </c>
      <c r="B181" s="36"/>
      <c r="C181" s="36"/>
      <c r="D181" s="37"/>
      <c r="E181" s="23"/>
    </row>
    <row r="182" spans="1:5" ht="12.75">
      <c r="A182" s="40" t="s">
        <v>309</v>
      </c>
      <c r="B182" s="34" t="s">
        <v>125</v>
      </c>
      <c r="C182" s="34">
        <v>6</v>
      </c>
      <c r="D182" s="35">
        <v>43.2</v>
      </c>
      <c r="E182" s="23">
        <f t="shared" si="5"/>
        <v>43.2</v>
      </c>
    </row>
    <row r="183" spans="1:5" ht="12.75">
      <c r="A183" s="40" t="s">
        <v>309</v>
      </c>
      <c r="B183" s="34" t="s">
        <v>126</v>
      </c>
      <c r="C183" s="34">
        <v>6</v>
      </c>
      <c r="D183" s="35">
        <v>48</v>
      </c>
      <c r="E183" s="23">
        <f>IF($G$12=0,D183-D183/100*$F$12,ROUND(D183-D183/100*$F$12+((D183-D183/100*$F$12)/100*$G$12),0))</f>
        <v>48</v>
      </c>
    </row>
    <row r="184" spans="1:5" ht="12.75">
      <c r="A184" s="40" t="s">
        <v>310</v>
      </c>
      <c r="B184" s="34" t="s">
        <v>127</v>
      </c>
      <c r="C184" s="34">
        <v>6</v>
      </c>
      <c r="D184" s="35">
        <v>62.4</v>
      </c>
      <c r="E184" s="23">
        <f aca="true" t="shared" si="6" ref="E184:E190">IF($G$12=0,D184-D184/100*$F$12,ROUND(D184-D184/100*$F$12+((D184-D184/100*$F$12)/100*$G$12),0))</f>
        <v>62.4</v>
      </c>
    </row>
    <row r="185" spans="1:5" ht="12.75">
      <c r="A185" s="40" t="s">
        <v>311</v>
      </c>
      <c r="B185" s="34" t="s">
        <v>128</v>
      </c>
      <c r="C185" s="34">
        <v>6</v>
      </c>
      <c r="D185" s="35">
        <v>74.4</v>
      </c>
      <c r="E185" s="23">
        <f t="shared" si="6"/>
        <v>74.4</v>
      </c>
    </row>
    <row r="186" spans="1:5" ht="12.75">
      <c r="A186" s="40" t="s">
        <v>312</v>
      </c>
      <c r="B186" s="34" t="s">
        <v>129</v>
      </c>
      <c r="C186" s="34">
        <v>4</v>
      </c>
      <c r="D186" s="35">
        <v>97.2</v>
      </c>
      <c r="E186" s="23">
        <f t="shared" si="6"/>
        <v>97.2</v>
      </c>
    </row>
    <row r="187" spans="1:5" ht="12.75">
      <c r="A187" s="40" t="s">
        <v>313</v>
      </c>
      <c r="B187" s="34" t="s">
        <v>130</v>
      </c>
      <c r="C187" s="34">
        <v>6</v>
      </c>
      <c r="D187" s="35">
        <v>42</v>
      </c>
      <c r="E187" s="23">
        <f t="shared" si="6"/>
        <v>42</v>
      </c>
    </row>
    <row r="188" spans="1:5" ht="12.75">
      <c r="A188" s="40" t="s">
        <v>313</v>
      </c>
      <c r="B188" s="34" t="s">
        <v>131</v>
      </c>
      <c r="C188" s="34">
        <v>10</v>
      </c>
      <c r="D188" s="35">
        <v>27.6</v>
      </c>
      <c r="E188" s="23">
        <f t="shared" si="6"/>
        <v>27.6</v>
      </c>
    </row>
    <row r="189" spans="1:5" ht="12.75">
      <c r="A189" s="40" t="s">
        <v>313</v>
      </c>
      <c r="B189" s="34" t="s">
        <v>132</v>
      </c>
      <c r="C189" s="34">
        <v>10</v>
      </c>
      <c r="D189" s="35">
        <v>30</v>
      </c>
      <c r="E189" s="23">
        <f t="shared" si="6"/>
        <v>30</v>
      </c>
    </row>
    <row r="190" spans="1:5" ht="13.5" thickBot="1">
      <c r="A190" s="41" t="s">
        <v>314</v>
      </c>
      <c r="B190" s="42" t="s">
        <v>315</v>
      </c>
      <c r="C190" s="42">
        <v>0</v>
      </c>
      <c r="D190" s="43">
        <v>1.78</v>
      </c>
      <c r="E190" s="25">
        <f t="shared" si="6"/>
        <v>1.78</v>
      </c>
    </row>
  </sheetData>
  <sheetProtection password="C6D1" sheet="1" objects="1" scenarios="1"/>
  <mergeCells count="2">
    <mergeCell ref="A5:E6"/>
    <mergeCell ref="A1:A4"/>
  </mergeCells>
  <hyperlinks>
    <hyperlink ref="E4" r:id="rId1" display="http://autokraski.dn.ua"/>
  </hyperlinks>
  <printOptions/>
  <pageMargins left="0.8661417322834646" right="0.2755905511811024" top="0.4330708661417323" bottom="0.31496062992125984" header="0.2362204724409449" footer="0.1968503937007874"/>
  <pageSetup horizontalDpi="600" verticalDpi="600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Саша</cp:lastModifiedBy>
  <cp:lastPrinted>2006-10-16T13:06:17Z</cp:lastPrinted>
  <dcterms:created xsi:type="dcterms:W3CDTF">2006-04-07T12:05:09Z</dcterms:created>
  <dcterms:modified xsi:type="dcterms:W3CDTF">2006-10-16T13:10:39Z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